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66925"/>
  <mc:AlternateContent xmlns:mc="http://schemas.openxmlformats.org/markup-compatibility/2006">
    <mc:Choice Requires="x15">
      <x15ac:absPath xmlns:x15ac="http://schemas.microsoft.com/office/spreadsheetml/2010/11/ac" url="D:\Práca\OK\(2026_02_04)\"/>
    </mc:Choice>
  </mc:AlternateContent>
  <xr:revisionPtr revIDLastSave="0" documentId="13_ncr:1_{ECFB8817-F4BB-477C-8279-E13CA0A8D305}"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50" i="7" l="1"/>
  <c r="F50" i="7"/>
  <c r="G50" i="7"/>
  <c r="H50" i="7"/>
  <c r="J50" i="7"/>
  <c r="K50" i="7"/>
  <c r="L50" i="7"/>
  <c r="M50" i="7"/>
  <c r="N50" i="7"/>
  <c r="O50" i="7"/>
  <c r="Q50" i="7"/>
  <c r="T50" i="7"/>
  <c r="U50" i="7"/>
  <c r="W50" i="7"/>
  <c r="V50" i="7"/>
  <c r="Y50" i="7"/>
  <c r="Z50" i="7"/>
  <c r="AA50" i="7"/>
  <c r="AB50" i="7"/>
  <c r="AC50" i="7"/>
  <c r="AD50" i="7"/>
  <c r="AF50" i="7"/>
  <c r="AG50" i="7"/>
  <c r="AH50" i="7"/>
  <c r="AK50" i="7"/>
  <c r="AM50" i="7"/>
  <c r="AL50" i="7"/>
  <c r="AN50" i="7"/>
  <c r="AO50" i="7"/>
  <c r="D50" i="7"/>
  <c r="B90" i="1"/>
  <c r="AJ50" i="7" s="1"/>
  <c r="AI50" i="7" l="1"/>
</calcChain>
</file>

<file path=xl/sharedStrings.xml><?xml version="1.0" encoding="utf-8"?>
<sst xmlns="http://schemas.openxmlformats.org/spreadsheetml/2006/main" count="232" uniqueCount="195">
  <si>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</si>
  <si>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</si>
  <si>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</si>
  <si>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</si>
  <si>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</si>
  <si>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</si>
  <si>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</si>
  <si>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</si>
  <si>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</si>
  <si>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</si>
  <si>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</si>
  <si>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</si>
  <si>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</si>
  <si>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</si>
  <si>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</si>
  <si>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</si>
  <si>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</si>
  <si>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</si>
  <si>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</si>
  <si>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</si>
  <si>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</si>
  <si>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</si>
  <si>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</si>
  <si>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</si>
  <si>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</si>
  <si>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</si>
  <si>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</si>
  <si>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</si>
  <si>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</si>
  <si>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</si>
  <si>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</si>
  <si>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</si>
  <si>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</si>
  <si>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</si>
  <si>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</si>
  <si>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</si>
  <si>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</si>
  <si>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</si>
  <si>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</si>
  <si>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</si>
  <si>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</si>
  <si>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</si>
  <si>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</si>
  <si>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</si>
  <si>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</si>
  <si>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</si>
  <si>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</si>
  <si>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</si>
  <si>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</si>
  <si>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</si>
  <si>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</si>
  <si>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</si>
  <si>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</si>
  <si>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</si>
  <si>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</si>
  <si>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</si>
  <si>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</si>
  <si>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</si>
  <si>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</si>
  <si>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</si>
  <si>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</si>
  <si>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</si>
  <si>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</si>
  <si>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</si>
  <si>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</si>
  <si>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</si>
  <si>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</si>
  <si>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</si>
  <si>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</si>
  <si>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</si>
  <si>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</si>
  <si>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</si>
  <si>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</si>
  <si>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</si>
  <si>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</si>
  <si>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</si>
  <si>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</si>
  <si>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</si>
  <si>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</si>
  <si>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</si>
  <si>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</si>
  <si>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</si>
  <si>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</si>
  <si>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</si>
  <si>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</si>
  <si>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</si>
  <si>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</si>
  <si>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</si>
  <si>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</si>
  <si>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</si>
  <si>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</si>
  <si>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</si>
  <si>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</si>
  <si>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</si>
  <si>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</si>
  <si>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</si>
  <si>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</si>
  <si>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</si>
  <si>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</si>
  <si>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</si>
  <si>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</si>
  <si>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</si>
  <si>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</si>
  <si>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</si>
  <si>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</si>
  <si>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</si>
  <si>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</si>
  <si>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</si>
  <si>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</si>
  <si>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</si>
  <si>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</si>
  <si>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</si>
  <si>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</si>
  <si>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</si>
  <si>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</si>
  <si>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</si>
  <si>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</si>
  <si>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</si>
  <si>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</si>
  <si>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</si>
  <si>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</si>
  <si>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</si>
  <si>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</si>
  <si>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</si>
  <si>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</si>
  <si>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</si>
  <si>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</si>
  <si>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</si>
  <si>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</si>
  <si>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</si>
  <si>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</si>
  <si>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</si>
  <si>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</si>
  <si>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</si>
  <si>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</si>
  <si>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</si>
  <si>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</si>
  <si>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</si>
  <si>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</si>
  <si>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</si>
  <si>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</si>
  <si>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</si>
  <si>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</si>
  <si>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</si>
  <si>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</si>
  <si>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</si>
  <si>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</si>
  <si>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</si>
  <si>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</si>
  <si>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</si>
  <si>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</si>
  <si>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</si>
  <si>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</si>
  <si>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</si>
  <si>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</si>
  <si>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</si>
  <si>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</si>
  <si>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</si>
  <si>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</si>
  <si>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</si>
  <si>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</si>
  <si>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</si>
  <si>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</si>
  <si>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</si>
  <si>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</si>
  <si>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</si>
  <si>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</si>
  <si>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</si>
  <si>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</si>
  <si>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</si>
  <si>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</si>
  <si>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</si>
  <si>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</si>
  <si>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</si>
  <si>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</si>
  <si>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</si>
  <si>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</si>
  <si>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</si>
  <si>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</si>
  <si>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</si>
  <si>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</si>
  <si>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</si>
  <si>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</si>
  <si>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</si>
  <si>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</si>
  <si>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</si>
  <si>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</si>
  <si>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</si>
  <si>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</si>
  <si>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t>Počet pracovníkov (ročná pracovná jednotka) za rok 2025 a ak ste novozaložený podnik od 1.1.2026 - uveďte kvalifikovaný odhad na obdobie roka 2026*</t>
  </si>
  <si>
    <t>Uveďte priemerný počet pracovníkov, ktorí pracovali vo Vašom podniku ku dňu zostavenia účtovnej závierky v predchádzajúcom období (napr. k 31. 12. 2025)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</si>
  <si>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Ročný obrat za rok 2025 a ak ste novozaložený podnik od 1.1.2026 - uveďte kvalifikovaný odhad na obdobie roka 2026*</t>
  </si>
  <si>
    <t>Presné informácie nájdete viď. http://www.registeruz.sk (v prípade, že zverejňujete účtovnú závierku). Uveďte výšku obratu Vášho podniku ku dňu zostavenia účtovnej závierky v predchádzajúcom období (napr. k 31. 12. 2025). Ak ste ešte účtovnú závierku za spomínané obdobie nezostavovali, uveďte kvalifikovaný odhad tejto hodnoty.  Aké hodnoty je potrebné uviesť v položke obrat nájdete https://bit.ly/Definicia_MSP</t>
  </si>
  <si>
    <t>Celková ročná bilančná suma (aktíva) za rok 2025 a ak ste novozaložený podnik od 1.1.2026 - uveďte kvalifikovaný odhad na obdobie roka 2026*</t>
  </si>
  <si>
    <t>Laserová Veľká noc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</si>
</sst>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14" fontId="0" fillId="6" borderId="1" xfId="0" applyNumberFormat="1" applyFill="1" applyBorder="1" applyAlignment="1" applyProtection="1">
      <alignment horizontal="center"/>
      <protection locked="0"/>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0" fontId="11" fillId="0" borderId="0" xfId="0" applyFont="1" applyAlignment="1">
      <alignment horizontal="center"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164" fontId="0" fillId="0" borderId="0" xfId="0" applyNumberFormat="1" applyAlignment="1">
      <alignment horizontal="left" vertical="top" wrapText="1"/>
    </xf>
    <xf numFmtId="0" fontId="16" fillId="0" borderId="0" xfId="0" applyFont="1" applyAlignment="1">
      <alignment horizontal="center" vertical="center" wrapText="1"/>
    </xf>
    <xf numFmtId="164" fontId="10" fillId="0" borderId="0" xfId="0" applyNumberFormat="1" applyFont="1" applyAlignment="1">
      <alignment horizontal="left" vertical="top"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164" fontId="10" fillId="0" borderId="0" xfId="0" applyNumberFormat="1" applyFont="1" applyAlignment="1">
      <alignment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13" fillId="0" borderId="0" xfId="0" applyFont="1" applyAlignment="1">
      <alignment horizontal="center" vertical="top" wrapText="1"/>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0" fontId="3" fillId="0" borderId="0" xfId="0" applyFont="1" applyAlignment="1">
      <alignment horizontal="center" vertical="center" wrapText="1"/>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0" fontId="20" fillId="0" borderId="0" xfId="0" applyFont="1" applyAlignment="1" applyProtection="1">
      <alignment horizontal="left" vertical="center" wrapText="1"/>
      <protection hidden="1"/>
    </xf>
    <xf numFmtId="14" fontId="8" fillId="0" borderId="0" xfId="0" applyNumberFormat="1" applyFont="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50"/>
  <sheetViews>
    <sheetView zoomScaleNormal="100" workbookViewId="0">
      <selection activeCell="C19" sqref="C19"/>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126</v>
      </c>
    </row>
    <row r="4" spans="1:16" x14ac:dyDescent="0.25">
      <c r="A4" t="s">
        <v>127</v>
      </c>
    </row>
    <row r="5" spans="1:16" x14ac:dyDescent="0.25">
      <c r="A5" t="s">
        <v>128</v>
      </c>
    </row>
    <row r="6" spans="1:16" x14ac:dyDescent="0.25">
      <c r="A6" t="s">
        <v>129</v>
      </c>
    </row>
    <row r="7" spans="1:16" x14ac:dyDescent="0.25">
      <c r="A7" t="s">
        <v>130</v>
      </c>
    </row>
    <row r="8" spans="1:16" x14ac:dyDescent="0.25">
      <c r="A8" t="s">
        <v>163</v>
      </c>
    </row>
    <row r="9" spans="1:16" x14ac:dyDescent="0.25">
      <c r="A9" t="s">
        <v>142</v>
      </c>
    </row>
    <row r="10" spans="1:16" x14ac:dyDescent="0.25">
      <c r="A10" t="s">
        <v>143</v>
      </c>
    </row>
    <row r="11" spans="1:16" x14ac:dyDescent="0.25">
      <c r="A11" t="s">
        <v>144</v>
      </c>
    </row>
    <row r="12" spans="1:16" x14ac:dyDescent="0.25">
      <c r="A12" t="s">
        <v>164</v>
      </c>
    </row>
    <row r="13" spans="1:16" x14ac:dyDescent="0.25">
      <c r="A13" s="68" t="s">
        <v>145</v>
      </c>
      <c r="B13" s="69"/>
      <c r="C13" s="69"/>
      <c r="D13" s="69"/>
      <c r="E13" s="69"/>
      <c r="F13" s="69"/>
      <c r="G13" s="69"/>
      <c r="H13" s="69"/>
      <c r="I13" s="69"/>
      <c r="J13" s="69"/>
      <c r="K13" s="69"/>
      <c r="L13" s="69"/>
      <c r="M13" s="69"/>
      <c r="N13" s="69"/>
      <c r="O13" s="69"/>
      <c r="P13" s="69"/>
    </row>
    <row r="49" spans="1:41" hidden="1" x14ac:dyDescent="0.25">
      <c r="A49" t="s">
        <v>146</v>
      </c>
      <c r="B49" t="s">
        <v>147</v>
      </c>
      <c r="C49" t="s">
        <v>148</v>
      </c>
      <c r="D49" t="s">
        <v>149</v>
      </c>
      <c r="E49" t="s">
        <v>150</v>
      </c>
      <c r="F49" t="s">
        <v>151</v>
      </c>
      <c r="G49" t="s">
        <v>2</v>
      </c>
      <c r="H49" t="s">
        <v>32</v>
      </c>
      <c r="I49" t="s">
        <v>33</v>
      </c>
      <c r="J49" s="15" t="s">
        <v>0</v>
      </c>
      <c r="K49" t="s">
        <v>152</v>
      </c>
      <c r="L49" t="s">
        <v>1</v>
      </c>
      <c r="M49" t="s">
        <v>7</v>
      </c>
      <c r="N49" t="s">
        <v>34</v>
      </c>
      <c r="O49" t="s">
        <v>95</v>
      </c>
      <c r="P49" t="s">
        <v>153</v>
      </c>
      <c r="Q49" t="s">
        <v>131</v>
      </c>
      <c r="R49" t="s">
        <v>3</v>
      </c>
      <c r="S49" t="s">
        <v>154</v>
      </c>
      <c r="T49" t="s">
        <v>111</v>
      </c>
      <c r="U49" t="s">
        <v>35</v>
      </c>
      <c r="V49" t="s">
        <v>36</v>
      </c>
      <c r="W49" t="s">
        <v>37</v>
      </c>
      <c r="X49" t="s">
        <v>79</v>
      </c>
      <c r="Y49" t="s">
        <v>78</v>
      </c>
      <c r="Z49" t="s">
        <v>4</v>
      </c>
      <c r="AA49" t="s">
        <v>155</v>
      </c>
      <c r="AB49" t="s">
        <v>156</v>
      </c>
      <c r="AC49" t="s">
        <v>5</v>
      </c>
      <c r="AD49" t="s">
        <v>132</v>
      </c>
      <c r="AE49" t="s">
        <v>157</v>
      </c>
      <c r="AF49" t="s">
        <v>96</v>
      </c>
      <c r="AG49" t="s">
        <v>158</v>
      </c>
      <c r="AH49" t="s">
        <v>159</v>
      </c>
      <c r="AI49" t="s">
        <v>160</v>
      </c>
      <c r="AJ49" t="s">
        <v>83</v>
      </c>
      <c r="AK49" t="s">
        <v>161</v>
      </c>
      <c r="AL49" t="s">
        <v>84</v>
      </c>
      <c r="AM49" t="s">
        <v>73</v>
      </c>
      <c r="AN49" t="s">
        <v>85</v>
      </c>
      <c r="AO49" t="s">
        <v>162</v>
      </c>
    </row>
    <row r="50" spans="1:41" hidden="1" x14ac:dyDescent="0.25">
      <c r="D50">
        <f>Dátum_podpísania</f>
        <v>0</v>
      </c>
      <c r="E50" t="str">
        <f>Názov</f>
        <v>Laserová Veľká noc</v>
      </c>
      <c r="F50">
        <f>Obchodné_meno</f>
        <v>0</v>
      </c>
      <c r="G50">
        <f>IČO</f>
        <v>0</v>
      </c>
      <c r="H50">
        <f>DIČ</f>
        <v>0</v>
      </c>
      <c r="J50">
        <f>Sídlo</f>
        <v>0</v>
      </c>
      <c r="K50">
        <f>Obec</f>
        <v>0</v>
      </c>
      <c r="L50">
        <f>PČS</f>
        <v>0</v>
      </c>
      <c r="M50">
        <f>Kraj</f>
        <v>0</v>
      </c>
      <c r="N50">
        <f>Dátum_vzniku</f>
        <v>0</v>
      </c>
      <c r="O50">
        <f>Štatutárny_orgán</f>
        <v>0</v>
      </c>
      <c r="Q50">
        <f>Právna_forma</f>
        <v>0</v>
      </c>
      <c r="T50">
        <f>Druh_podniku</f>
        <v>0</v>
      </c>
      <c r="U50">
        <f>Počet_pracovníkov</f>
        <v>0</v>
      </c>
      <c r="V50">
        <f>Ročný_obrat</f>
        <v>0</v>
      </c>
      <c r="W50">
        <f>Ročná_bilancia</f>
        <v>0</v>
      </c>
      <c r="Y50">
        <f>de_minimis</f>
        <v>0</v>
      </c>
      <c r="Z50">
        <f>Kontaktná_osoba</f>
        <v>0</v>
      </c>
      <c r="AA50">
        <f>Štatutárny_orgán</f>
        <v>0</v>
      </c>
      <c r="AB50">
        <f>Tel_číslo</f>
        <v>0</v>
      </c>
      <c r="AC50">
        <f>Email</f>
        <v>0</v>
      </c>
      <c r="AD50">
        <f>Forma_podpisu</f>
        <v>0</v>
      </c>
      <c r="AF50">
        <f>IsContacParticipant</f>
        <v>0</v>
      </c>
      <c r="AG50" t="str">
        <f>Názov</f>
        <v>Laserová Veľká noc</v>
      </c>
      <c r="AH50" s="71">
        <f>Dátum_podujatia</f>
        <v>46114</v>
      </c>
      <c r="AI50">
        <f>Účastník1_meno</f>
        <v>0</v>
      </c>
      <c r="AJ50" t="str">
        <f>Účastník1_email</f>
        <v/>
      </c>
      <c r="AK50">
        <f>Účastník2_meno</f>
        <v>0</v>
      </c>
      <c r="AL50">
        <f>Účastník2_email</f>
        <v>0</v>
      </c>
      <c r="AM50">
        <f>Účastník3_meno</f>
        <v>0</v>
      </c>
      <c r="AN50">
        <f>Účastník3_email</f>
        <v>0</v>
      </c>
      <c r="AO50">
        <f>Pracovný_pomer</f>
        <v>0</v>
      </c>
    </row>
  </sheetData>
  <sheetProtection algorithmName="SHA-512" hashValue="AEe4CCztcbWT86IHoslCjwUmNPtgNxBnxzGbT1KUsbos0r6DxLcEcci200LOPPsligMnzAun617MFKCqrgRxDA==" saltValue="WFpuEtaLncI/3FayUuMXg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E5" sqref="E5:J5"/>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143" t="s">
        <v>139</v>
      </c>
      <c r="C3" s="143"/>
      <c r="D3" s="143"/>
      <c r="E3" s="143"/>
      <c r="F3" s="143"/>
      <c r="G3" s="143"/>
      <c r="H3" s="143"/>
      <c r="I3" s="143"/>
      <c r="J3" s="143"/>
      <c r="K3" s="143"/>
    </row>
    <row r="4" spans="2:17" ht="36" customHeight="1" x14ac:dyDescent="0.25">
      <c r="B4" s="19" t="s">
        <v>137</v>
      </c>
      <c r="C4" s="35"/>
      <c r="D4" s="35"/>
      <c r="E4" s="148" t="s">
        <v>194</v>
      </c>
      <c r="F4" s="148"/>
      <c r="G4" s="148"/>
      <c r="H4" s="148"/>
      <c r="I4" s="148"/>
      <c r="J4" s="148"/>
      <c r="K4" s="148"/>
    </row>
    <row r="5" spans="2:17" ht="13.5" customHeight="1" x14ac:dyDescent="0.25">
      <c r="B5" s="19" t="s">
        <v>31</v>
      </c>
      <c r="C5" s="35"/>
      <c r="D5" s="35"/>
      <c r="E5" s="149">
        <v>46114</v>
      </c>
      <c r="F5" s="149"/>
      <c r="G5" s="149"/>
      <c r="H5" s="149"/>
      <c r="I5" s="149"/>
      <c r="J5" s="149"/>
      <c r="K5" s="70"/>
    </row>
    <row r="6" spans="2:17" ht="25.15" customHeight="1" x14ac:dyDescent="0.25">
      <c r="B6" s="19" t="s">
        <v>9</v>
      </c>
      <c r="C6" s="11"/>
      <c r="D6" s="11"/>
      <c r="E6" s="147" t="s">
        <v>140</v>
      </c>
      <c r="F6" s="147"/>
      <c r="G6" s="147"/>
      <c r="H6" s="147"/>
      <c r="I6" s="147"/>
      <c r="J6" s="147"/>
      <c r="K6" s="147"/>
    </row>
    <row r="7" spans="2:17" ht="14.65" customHeight="1" x14ac:dyDescent="0.25">
      <c r="B7" s="1" t="s">
        <v>19</v>
      </c>
      <c r="C7" s="1"/>
      <c r="D7" s="1"/>
      <c r="E7" s="145" t="s">
        <v>67</v>
      </c>
      <c r="F7" s="145"/>
      <c r="G7" s="145"/>
      <c r="H7" s="145"/>
      <c r="I7" s="145"/>
      <c r="J7" s="145"/>
      <c r="K7" s="145"/>
    </row>
    <row r="8" spans="2:17" ht="14.65" customHeight="1" x14ac:dyDescent="0.25">
      <c r="B8" s="1" t="s">
        <v>20</v>
      </c>
      <c r="C8" s="1"/>
      <c r="D8" s="1"/>
      <c r="E8" s="145" t="s">
        <v>68</v>
      </c>
      <c r="F8" s="145"/>
      <c r="G8" s="145"/>
      <c r="H8" s="145"/>
      <c r="I8" s="145"/>
      <c r="J8" s="145"/>
      <c r="K8" s="145"/>
    </row>
    <row r="9" spans="2:17" ht="32.65" customHeight="1" x14ac:dyDescent="0.25">
      <c r="B9" s="8" t="s">
        <v>11</v>
      </c>
      <c r="C9" s="8"/>
      <c r="D9" s="1"/>
      <c r="E9" s="145" t="s">
        <v>16</v>
      </c>
      <c r="F9" s="145"/>
      <c r="G9" s="145"/>
      <c r="H9" s="145"/>
      <c r="I9" s="145"/>
      <c r="J9" s="145"/>
      <c r="K9" s="145"/>
    </row>
    <row r="10" spans="2:17" x14ac:dyDescent="0.25">
      <c r="B10" s="18" t="s">
        <v>10</v>
      </c>
      <c r="C10" s="1"/>
      <c r="D10" s="1"/>
      <c r="E10" s="144" t="s">
        <v>15</v>
      </c>
      <c r="F10" s="144"/>
      <c r="G10" s="144"/>
      <c r="H10" s="144"/>
      <c r="I10" s="144"/>
      <c r="J10" s="144"/>
      <c r="K10" s="144"/>
    </row>
    <row r="11" spans="2:17" ht="14.65" customHeight="1" x14ac:dyDescent="0.25">
      <c r="B11" s="18" t="s">
        <v>12</v>
      </c>
      <c r="C11" s="1"/>
      <c r="D11" s="1"/>
      <c r="E11" s="144" t="s">
        <v>39</v>
      </c>
      <c r="F11" s="144"/>
      <c r="G11" s="144"/>
      <c r="H11" s="144"/>
      <c r="I11" s="144"/>
      <c r="J11" s="144"/>
      <c r="K11" s="144"/>
    </row>
    <row r="12" spans="2:17" x14ac:dyDescent="0.25">
      <c r="B12" s="12" t="s">
        <v>21</v>
      </c>
      <c r="C12" s="9"/>
      <c r="D12" s="9"/>
      <c r="E12" s="144" t="s">
        <v>26</v>
      </c>
      <c r="F12" s="144"/>
      <c r="G12" s="144"/>
      <c r="H12" s="144"/>
      <c r="I12" s="144"/>
      <c r="J12" s="144"/>
      <c r="K12" s="144"/>
    </row>
    <row r="13" spans="2:17" ht="15.4" customHeight="1" x14ac:dyDescent="0.25">
      <c r="B13" s="12" t="s">
        <v>27</v>
      </c>
      <c r="C13" s="18"/>
      <c r="D13" s="9"/>
      <c r="E13" s="144" t="s">
        <v>22</v>
      </c>
      <c r="F13" s="144"/>
      <c r="G13" s="144"/>
      <c r="H13" s="144"/>
      <c r="I13" s="144"/>
      <c r="J13" s="144"/>
      <c r="K13" s="144"/>
    </row>
    <row r="14" spans="2:17" ht="39" customHeight="1" x14ac:dyDescent="0.25">
      <c r="B14" s="12" t="s">
        <v>53</v>
      </c>
      <c r="C14" s="18"/>
      <c r="D14" s="1"/>
      <c r="E14" s="144" t="s">
        <v>17</v>
      </c>
      <c r="F14" s="144"/>
      <c r="G14" s="144"/>
      <c r="H14" s="144"/>
      <c r="I14" s="144"/>
      <c r="J14" s="144"/>
      <c r="K14" s="144"/>
    </row>
    <row r="15" spans="2:17" ht="18" customHeight="1" x14ac:dyDescent="0.25">
      <c r="B15" s="18" t="s">
        <v>13</v>
      </c>
      <c r="C15" s="1"/>
      <c r="D15" s="1"/>
      <c r="E15" s="145" t="s">
        <v>141</v>
      </c>
      <c r="F15" s="145"/>
      <c r="G15" s="145"/>
      <c r="H15" s="145"/>
      <c r="I15" s="145"/>
      <c r="J15" s="145"/>
      <c r="K15" s="145"/>
    </row>
    <row r="16" spans="2:17" ht="14.65" customHeight="1" x14ac:dyDescent="0.25">
      <c r="B16" s="18" t="s">
        <v>14</v>
      </c>
      <c r="E16" s="146" t="s">
        <v>104</v>
      </c>
      <c r="F16" s="147"/>
      <c r="G16" s="147"/>
      <c r="H16" s="147"/>
      <c r="I16" s="147"/>
      <c r="J16" s="147"/>
      <c r="K16" s="147"/>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108"/>
      <c r="C21" s="109"/>
      <c r="D21" s="109"/>
      <c r="E21" s="109"/>
      <c r="F21" s="109"/>
      <c r="G21" s="110"/>
    </row>
    <row r="23" spans="2:7" ht="15.75" thickBot="1" x14ac:dyDescent="0.3">
      <c r="B23" s="1" t="s">
        <v>2</v>
      </c>
    </row>
    <row r="24" spans="2:7" ht="15.75" thickBot="1" x14ac:dyDescent="0.3">
      <c r="B24" s="108"/>
      <c r="C24" s="106"/>
      <c r="D24" s="106"/>
      <c r="E24" s="106"/>
      <c r="F24" s="106"/>
      <c r="G24" s="107"/>
    </row>
    <row r="26" spans="2:7" ht="15.75" thickBot="1" x14ac:dyDescent="0.3">
      <c r="B26" s="1" t="s">
        <v>18</v>
      </c>
    </row>
    <row r="27" spans="2:7" ht="15.75" thickBot="1" x14ac:dyDescent="0.3">
      <c r="B27" s="127"/>
      <c r="C27" s="128"/>
      <c r="D27" s="128"/>
      <c r="E27" s="128"/>
      <c r="F27" s="128"/>
      <c r="G27" s="129"/>
    </row>
    <row r="28" spans="2:7" x14ac:dyDescent="0.25">
      <c r="B28" s="10"/>
      <c r="C28" s="10"/>
      <c r="D28" s="10"/>
      <c r="E28" s="10"/>
      <c r="F28" s="10"/>
      <c r="G28" s="10"/>
    </row>
    <row r="29" spans="2:7" ht="15.75" thickBot="1" x14ac:dyDescent="0.3">
      <c r="B29" s="18" t="s">
        <v>54</v>
      </c>
      <c r="C29" s="29"/>
      <c r="D29" s="29"/>
      <c r="E29" s="29"/>
    </row>
    <row r="30" spans="2:7" ht="15.75" thickBot="1" x14ac:dyDescent="0.3">
      <c r="B30" s="105"/>
      <c r="C30" s="106"/>
      <c r="D30" s="106"/>
      <c r="E30" s="106"/>
      <c r="F30" s="106"/>
      <c r="G30" s="107"/>
    </row>
    <row r="32" spans="2:7" ht="15.75" thickBot="1" x14ac:dyDescent="0.3">
      <c r="B32" s="1" t="s">
        <v>55</v>
      </c>
    </row>
    <row r="33" spans="2:23" ht="15.75" thickBot="1" x14ac:dyDescent="0.3">
      <c r="B33" s="108"/>
      <c r="C33" s="109"/>
      <c r="D33" s="109"/>
      <c r="E33" s="109"/>
      <c r="F33" s="109"/>
      <c r="G33" s="110"/>
    </row>
    <row r="35" spans="2:23" ht="15.75" thickBot="1" x14ac:dyDescent="0.3">
      <c r="B35" s="1" t="s">
        <v>1</v>
      </c>
    </row>
    <row r="36" spans="2:23" ht="15.75" thickBot="1" x14ac:dyDescent="0.3">
      <c r="B36" s="108"/>
      <c r="C36" s="109"/>
      <c r="D36" s="109"/>
      <c r="E36" s="109"/>
      <c r="F36" s="109"/>
      <c r="G36" s="110"/>
    </row>
    <row r="38" spans="2:23" ht="15.75" thickBot="1" x14ac:dyDescent="0.3">
      <c r="B38" s="1" t="s">
        <v>134</v>
      </c>
      <c r="O38" s="126"/>
      <c r="P38" s="126"/>
      <c r="Q38" s="126"/>
      <c r="R38" s="126"/>
      <c r="S38" s="126"/>
      <c r="T38" s="126"/>
      <c r="U38" s="126"/>
      <c r="V38" s="126"/>
      <c r="W38" s="126"/>
    </row>
    <row r="39" spans="2:23" ht="15.75" thickBot="1" x14ac:dyDescent="0.3">
      <c r="B39" s="105"/>
      <c r="C39" s="106"/>
      <c r="D39" s="106"/>
      <c r="E39" s="106"/>
      <c r="F39" s="106"/>
      <c r="G39" s="107"/>
      <c r="O39" s="126"/>
      <c r="P39" s="126"/>
      <c r="Q39" s="126"/>
      <c r="R39" s="126"/>
      <c r="S39" s="126"/>
      <c r="T39" s="126"/>
      <c r="U39" s="126"/>
      <c r="V39" s="126"/>
      <c r="W39" s="126"/>
    </row>
    <row r="40" spans="2:23" ht="21" customHeight="1" x14ac:dyDescent="0.25">
      <c r="O40" s="126"/>
      <c r="P40" s="126"/>
      <c r="Q40" s="126"/>
      <c r="R40" s="126"/>
      <c r="S40" s="126"/>
      <c r="T40" s="126"/>
      <c r="U40" s="126"/>
      <c r="V40" s="126"/>
      <c r="W40" s="126"/>
    </row>
    <row r="41" spans="2:23" ht="15.75" thickBot="1" x14ac:dyDescent="0.3">
      <c r="B41" s="11" t="s">
        <v>66</v>
      </c>
      <c r="O41" s="126"/>
      <c r="P41" s="126"/>
      <c r="Q41" s="126"/>
      <c r="R41" s="126"/>
      <c r="S41" s="126"/>
      <c r="T41" s="126"/>
      <c r="U41" s="126"/>
      <c r="V41" s="126"/>
      <c r="W41" s="126"/>
    </row>
    <row r="42" spans="2:23" ht="15.75" thickBot="1" x14ac:dyDescent="0.3">
      <c r="B42" s="131"/>
      <c r="C42" s="132"/>
      <c r="D42" s="132"/>
      <c r="E42" s="132"/>
      <c r="F42" s="132"/>
      <c r="G42" s="133"/>
      <c r="O42" s="126"/>
      <c r="P42" s="126"/>
      <c r="Q42" s="126"/>
      <c r="R42" s="126"/>
      <c r="S42" s="126"/>
      <c r="T42" s="126"/>
      <c r="U42" s="126"/>
      <c r="V42" s="126"/>
      <c r="W42" s="126"/>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105</v>
      </c>
      <c r="K44"/>
      <c r="O44" s="38"/>
      <c r="P44" s="38"/>
      <c r="Q44" s="38"/>
      <c r="R44" s="38"/>
      <c r="S44" s="38"/>
      <c r="T44" s="38"/>
      <c r="U44" s="38"/>
      <c r="V44" s="38"/>
      <c r="W44" s="38"/>
    </row>
    <row r="45" spans="2:23" ht="15.75" thickBot="1" x14ac:dyDescent="0.3">
      <c r="B45" s="108"/>
      <c r="C45" s="109"/>
      <c r="D45" s="109"/>
      <c r="E45" s="109"/>
      <c r="F45" s="109"/>
      <c r="G45" s="110"/>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106</v>
      </c>
      <c r="K47"/>
      <c r="O47" s="38"/>
      <c r="P47" s="38"/>
      <c r="Q47" s="38"/>
      <c r="R47" s="38"/>
      <c r="S47" s="38"/>
      <c r="T47" s="38"/>
      <c r="U47" s="38"/>
      <c r="V47" s="38"/>
      <c r="W47" s="38"/>
    </row>
    <row r="48" spans="2:23" ht="15.75" thickBot="1" x14ac:dyDescent="0.3">
      <c r="B48" s="105"/>
      <c r="C48" s="106"/>
      <c r="D48" s="106"/>
      <c r="E48" s="106"/>
      <c r="F48" s="106"/>
      <c r="G48" s="107"/>
      <c r="K48"/>
      <c r="O48" s="38"/>
      <c r="P48" s="38"/>
      <c r="Q48" s="38"/>
      <c r="R48" s="38"/>
      <c r="S48" s="38"/>
      <c r="T48" s="38"/>
      <c r="U48" s="38"/>
      <c r="V48" s="38"/>
      <c r="W48" s="38"/>
    </row>
    <row r="49" spans="2:23" ht="15.75" thickBot="1" x14ac:dyDescent="0.3">
      <c r="B49" t="s">
        <v>108</v>
      </c>
      <c r="D49" s="134"/>
      <c r="E49" s="135"/>
      <c r="F49" s="135"/>
      <c r="G49" s="136"/>
      <c r="H49" t="s">
        <v>109</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135</v>
      </c>
      <c r="O51" s="38"/>
      <c r="P51" s="38"/>
      <c r="Q51" s="38"/>
      <c r="R51" s="38"/>
      <c r="S51" s="38"/>
      <c r="T51" s="38"/>
      <c r="U51" s="38"/>
      <c r="V51" s="38"/>
      <c r="W51" s="38"/>
    </row>
    <row r="52" spans="2:23" ht="41.25" customHeight="1" thickBot="1" x14ac:dyDescent="0.3">
      <c r="B52" s="137" t="s">
        <v>133</v>
      </c>
      <c r="C52" s="137"/>
      <c r="D52" s="137"/>
      <c r="E52" s="137"/>
      <c r="F52" s="137"/>
      <c r="G52" s="137"/>
      <c r="H52" s="137"/>
      <c r="I52" s="137"/>
      <c r="J52" s="137"/>
      <c r="K52" s="137"/>
      <c r="O52" s="38"/>
      <c r="P52" s="38"/>
      <c r="Q52" s="38"/>
      <c r="R52" s="38"/>
      <c r="S52" s="38"/>
      <c r="T52" s="38"/>
      <c r="U52" s="38"/>
      <c r="V52" s="38"/>
      <c r="W52" s="38"/>
    </row>
    <row r="53" spans="2:23" ht="33" customHeight="1" thickBot="1" x14ac:dyDescent="0.3">
      <c r="B53" s="138"/>
      <c r="C53" s="139"/>
      <c r="D53" s="139"/>
      <c r="E53" s="139"/>
      <c r="F53" s="139"/>
      <c r="G53" s="140"/>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41" t="s">
        <v>189</v>
      </c>
      <c r="C55" s="141"/>
      <c r="D55" s="141"/>
      <c r="E55" s="141"/>
      <c r="F55" s="141"/>
      <c r="G55" s="141"/>
      <c r="H55" s="141"/>
      <c r="I55" s="141"/>
      <c r="J55" s="141"/>
      <c r="K55" s="141"/>
    </row>
    <row r="56" spans="2:23" ht="61.5" customHeight="1" thickBot="1" x14ac:dyDescent="0.3">
      <c r="B56" s="130" t="s">
        <v>190</v>
      </c>
      <c r="C56" s="130"/>
      <c r="D56" s="130"/>
      <c r="E56" s="130"/>
      <c r="F56" s="130"/>
      <c r="G56" s="130"/>
      <c r="H56" s="130"/>
      <c r="I56" s="130"/>
      <c r="J56" s="130"/>
      <c r="K56" s="130"/>
    </row>
    <row r="57" spans="2:23" ht="15.75" thickBot="1" x14ac:dyDescent="0.3">
      <c r="B57" s="108"/>
      <c r="C57" s="106"/>
      <c r="D57" s="106"/>
      <c r="E57" s="106"/>
      <c r="F57" s="106"/>
      <c r="G57" s="107"/>
    </row>
    <row r="58" spans="2:23" ht="9" customHeight="1" x14ac:dyDescent="0.25"/>
    <row r="59" spans="2:23" x14ac:dyDescent="0.25">
      <c r="B59" s="142" t="s">
        <v>191</v>
      </c>
      <c r="C59" s="142"/>
      <c r="D59" s="142"/>
      <c r="E59" s="142"/>
      <c r="F59" s="142"/>
      <c r="G59" s="142"/>
      <c r="H59" s="142"/>
      <c r="I59" s="142"/>
      <c r="J59" s="142"/>
      <c r="K59" s="142"/>
    </row>
    <row r="60" spans="2:23" ht="57" customHeight="1" thickBot="1" x14ac:dyDescent="0.3">
      <c r="B60" s="130" t="s">
        <v>192</v>
      </c>
      <c r="C60" s="130"/>
      <c r="D60" s="130"/>
      <c r="E60" s="130"/>
      <c r="F60" s="130"/>
      <c r="G60" s="130"/>
      <c r="H60" s="130"/>
      <c r="I60" s="130"/>
      <c r="J60" s="130"/>
      <c r="K60" s="130"/>
    </row>
    <row r="61" spans="2:23" ht="15.75" thickBot="1" x14ac:dyDescent="0.3">
      <c r="B61" s="105"/>
      <c r="C61" s="106"/>
      <c r="D61" s="106"/>
      <c r="E61" s="106"/>
      <c r="F61" s="106"/>
      <c r="G61" s="107"/>
    </row>
    <row r="63" spans="2:23" ht="32.65" customHeight="1" thickBot="1" x14ac:dyDescent="0.3">
      <c r="B63" s="142" t="s">
        <v>193</v>
      </c>
      <c r="C63" s="142"/>
      <c r="D63" s="142"/>
      <c r="E63" s="142"/>
      <c r="F63" s="142"/>
      <c r="G63" s="142"/>
      <c r="H63" s="142"/>
      <c r="I63" s="142"/>
      <c r="J63" s="142"/>
      <c r="K63" s="142"/>
    </row>
    <row r="64" spans="2:23" ht="15.75" thickBot="1" x14ac:dyDescent="0.3">
      <c r="B64" s="105"/>
      <c r="C64" s="106"/>
      <c r="D64" s="106"/>
      <c r="E64" s="106"/>
      <c r="F64" s="106"/>
      <c r="G64" s="107"/>
    </row>
    <row r="65" spans="1:62" x14ac:dyDescent="0.25">
      <c r="B65" s="36"/>
      <c r="C65" s="36"/>
      <c r="D65" s="36"/>
      <c r="E65" s="36"/>
      <c r="F65" s="36"/>
      <c r="G65" s="36"/>
      <c r="H65" s="7"/>
      <c r="I65" s="7"/>
    </row>
    <row r="66" spans="1:62" ht="34.15" customHeight="1" thickBot="1" x14ac:dyDescent="0.3">
      <c r="B66" s="115" t="s">
        <v>77</v>
      </c>
      <c r="C66" s="116"/>
      <c r="D66" s="116"/>
      <c r="E66" s="116"/>
      <c r="F66" s="116"/>
      <c r="G66" s="116"/>
      <c r="H66" s="116"/>
      <c r="I66" s="116"/>
      <c r="J66" s="116"/>
      <c r="K66" s="116"/>
    </row>
    <row r="67" spans="1:62" ht="15.75" thickBot="1" x14ac:dyDescent="0.3">
      <c r="B67" s="108"/>
      <c r="C67" s="109"/>
      <c r="D67" s="109"/>
      <c r="E67" s="109"/>
      <c r="F67" s="109"/>
      <c r="G67" s="110"/>
    </row>
    <row r="68" spans="1:62" x14ac:dyDescent="0.25">
      <c r="B68" s="36"/>
      <c r="C68" s="36"/>
      <c r="D68" s="36"/>
      <c r="E68" s="36"/>
      <c r="F68" s="36"/>
      <c r="G68" s="36"/>
    </row>
    <row r="69" spans="1:62" ht="15.75" thickBot="1" x14ac:dyDescent="0.3">
      <c r="B69" s="115" t="s">
        <v>59</v>
      </c>
      <c r="C69" s="116"/>
      <c r="D69" s="116"/>
      <c r="E69" s="116"/>
      <c r="F69" s="116"/>
      <c r="G69" s="116"/>
      <c r="H69" s="116"/>
      <c r="I69" s="116"/>
      <c r="J69" s="116"/>
      <c r="K69" s="116"/>
    </row>
    <row r="70" spans="1:62" ht="28.9" customHeight="1" thickBot="1" x14ac:dyDescent="0.3">
      <c r="B70" s="111"/>
      <c r="C70" s="112"/>
      <c r="D70" s="112"/>
      <c r="E70" s="112"/>
      <c r="F70" s="112"/>
      <c r="G70" s="113"/>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105"/>
      <c r="C74" s="106"/>
      <c r="D74" s="106"/>
      <c r="E74" s="106"/>
      <c r="F74" s="106"/>
      <c r="G74" s="107"/>
    </row>
    <row r="76" spans="1:62" ht="15.75" thickBot="1" x14ac:dyDescent="0.3">
      <c r="B76" s="1" t="s">
        <v>57</v>
      </c>
    </row>
    <row r="77" spans="1:62" ht="15.75" thickBot="1" x14ac:dyDescent="0.3">
      <c r="B77" s="119"/>
      <c r="C77" s="120"/>
      <c r="D77" s="120"/>
      <c r="E77" s="120"/>
      <c r="F77" s="120"/>
      <c r="G77" s="121"/>
    </row>
    <row r="79" spans="1:62" ht="15.75" thickBot="1" x14ac:dyDescent="0.3">
      <c r="B79" s="1" t="s">
        <v>58</v>
      </c>
    </row>
    <row r="80" spans="1:62" ht="15.75" thickBot="1" x14ac:dyDescent="0.3">
      <c r="B80" s="122"/>
      <c r="C80" s="120"/>
      <c r="D80" s="120"/>
      <c r="E80" s="120"/>
      <c r="F80" s="120"/>
      <c r="G80" s="121"/>
    </row>
    <row r="81" spans="1:62" x14ac:dyDescent="0.25">
      <c r="B81" s="5"/>
      <c r="C81" s="7"/>
      <c r="D81" s="7"/>
      <c r="E81" s="7"/>
      <c r="F81" s="7"/>
      <c r="G81" s="7"/>
      <c r="H81" s="7"/>
      <c r="I81" s="7"/>
      <c r="J81" s="7"/>
    </row>
    <row r="82" spans="1:62" ht="15.75" thickBot="1" x14ac:dyDescent="0.3">
      <c r="B82" s="5" t="s">
        <v>93</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74</v>
      </c>
    </row>
    <row r="87" spans="1:62" ht="15.75" thickBot="1" x14ac:dyDescent="0.3">
      <c r="B87" s="108"/>
      <c r="C87" s="109"/>
      <c r="D87" s="109"/>
      <c r="E87" s="109"/>
      <c r="F87" s="109"/>
      <c r="G87" s="110"/>
    </row>
    <row r="89" spans="1:62" ht="15.75" thickBot="1" x14ac:dyDescent="0.3">
      <c r="B89" s="1" t="s">
        <v>80</v>
      </c>
    </row>
    <row r="90" spans="1:62" ht="15.75" thickBot="1" x14ac:dyDescent="0.3">
      <c r="B90" s="117" t="str">
        <f>IF(IsContacParticipant="Áno",Email,"")</f>
        <v/>
      </c>
      <c r="C90" s="109"/>
      <c r="D90" s="109"/>
      <c r="E90" s="109"/>
      <c r="F90" s="109"/>
      <c r="G90" s="110"/>
    </row>
    <row r="92" spans="1:62" ht="15.75" thickBot="1" x14ac:dyDescent="0.3">
      <c r="B92" s="1" t="s">
        <v>75</v>
      </c>
    </row>
    <row r="93" spans="1:62" ht="15.75" thickBot="1" x14ac:dyDescent="0.3">
      <c r="B93" s="105"/>
      <c r="C93" s="106"/>
      <c r="D93" s="106"/>
      <c r="E93" s="106"/>
      <c r="F93" s="106"/>
      <c r="G93" s="107"/>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82</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8"/>
      <c r="C96" s="106"/>
      <c r="D96" s="106"/>
      <c r="E96" s="106"/>
      <c r="F96" s="106"/>
      <c r="G96" s="107"/>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76</v>
      </c>
    </row>
    <row r="99" spans="1:62" ht="15.75" thickBot="1" x14ac:dyDescent="0.3">
      <c r="B99" s="105"/>
      <c r="C99" s="106"/>
      <c r="D99" s="106"/>
      <c r="E99" s="106"/>
      <c r="F99" s="106"/>
      <c r="G99" s="107"/>
    </row>
    <row r="100" spans="1:62" x14ac:dyDescent="0.25">
      <c r="B100" s="36"/>
      <c r="C100" s="36"/>
      <c r="D100" s="36"/>
      <c r="E100" s="36"/>
      <c r="F100" s="36"/>
      <c r="G100" s="36"/>
    </row>
    <row r="101" spans="1:62" ht="15.75" thickBot="1" x14ac:dyDescent="0.3">
      <c r="B101" s="1" t="s">
        <v>81</v>
      </c>
      <c r="C101" s="36"/>
      <c r="D101" s="36"/>
      <c r="E101" s="36"/>
      <c r="F101" s="36"/>
      <c r="G101" s="36"/>
    </row>
    <row r="102" spans="1:62" s="7" customFormat="1" ht="15.75" thickBot="1" x14ac:dyDescent="0.3">
      <c r="A102" s="3"/>
      <c r="B102" s="118"/>
      <c r="C102" s="106"/>
      <c r="D102" s="106"/>
      <c r="E102" s="106"/>
      <c r="F102" s="106"/>
      <c r="G102" s="107"/>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24" t="s">
        <v>87</v>
      </c>
      <c r="D104" s="124"/>
      <c r="E104" s="124"/>
      <c r="F104" s="124"/>
      <c r="G104" s="124"/>
      <c r="H104" s="124"/>
      <c r="I104" s="124"/>
      <c r="J104" s="124"/>
      <c r="K104" s="124"/>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23" t="s">
        <v>136</v>
      </c>
      <c r="C105" s="123"/>
      <c r="D105" s="123"/>
      <c r="E105" s="123"/>
      <c r="F105" s="123"/>
      <c r="G105" s="123"/>
      <c r="H105" s="123"/>
      <c r="I105" s="123"/>
      <c r="J105" s="123"/>
      <c r="K105" s="123"/>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88"/>
      <c r="D108" s="89"/>
      <c r="E108" s="90"/>
      <c r="F108" s="21" t="s">
        <v>30</v>
      </c>
      <c r="G108" s="72"/>
      <c r="H108" s="90"/>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88</v>
      </c>
      <c r="C109"/>
      <c r="D109"/>
      <c r="E109" s="46"/>
      <c r="F109" s="99"/>
      <c r="G109" s="100"/>
      <c r="H109" s="101"/>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89</v>
      </c>
      <c r="C110"/>
      <c r="D110"/>
      <c r="E110" s="46"/>
      <c r="F110" s="99"/>
      <c r="G110" s="100"/>
      <c r="H110" s="101"/>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93" t="s">
        <v>62</v>
      </c>
      <c r="C114" s="93"/>
      <c r="D114" s="93"/>
      <c r="E114" s="93"/>
      <c r="F114" s="93"/>
      <c r="G114" s="93"/>
      <c r="H114" s="93"/>
      <c r="I114" s="93"/>
      <c r="J114" s="93"/>
      <c r="K114" s="93"/>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03" t="s">
        <v>44</v>
      </c>
      <c r="D117" s="103"/>
      <c r="E117" s="103"/>
      <c r="F117" s="103"/>
      <c r="G117" s="103"/>
      <c r="H117" s="103"/>
      <c r="I117" s="103"/>
      <c r="J117" s="103"/>
      <c r="K117" s="103"/>
    </row>
    <row r="118" spans="1:62" ht="17.25" x14ac:dyDescent="0.25">
      <c r="C118" s="103" t="s">
        <v>45</v>
      </c>
      <c r="D118" s="103"/>
      <c r="E118" s="103"/>
      <c r="F118" s="103"/>
      <c r="G118" s="103"/>
      <c r="H118" s="103"/>
      <c r="I118" s="103"/>
      <c r="J118" s="103"/>
      <c r="K118" s="103"/>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114" t="s">
        <v>165</v>
      </c>
      <c r="D120" s="114"/>
      <c r="E120" s="114"/>
      <c r="F120" s="114"/>
      <c r="G120" s="114"/>
      <c r="H120" s="114"/>
      <c r="I120" s="114"/>
      <c r="J120" s="114"/>
      <c r="K120" s="114"/>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114" t="s">
        <v>166</v>
      </c>
      <c r="D122" s="114"/>
      <c r="E122" s="114"/>
      <c r="F122" s="114"/>
      <c r="G122" s="114"/>
      <c r="H122" s="114"/>
      <c r="I122" s="114"/>
      <c r="J122" s="114"/>
      <c r="K122" s="114"/>
    </row>
    <row r="123" spans="1:62" ht="6.75" customHeight="1" x14ac:dyDescent="0.25">
      <c r="B123" s="17"/>
      <c r="C123" s="31"/>
      <c r="D123" s="31"/>
      <c r="E123" s="31"/>
      <c r="F123" s="31"/>
      <c r="G123" s="31"/>
      <c r="H123" s="29"/>
      <c r="I123" s="29"/>
      <c r="J123" s="29"/>
      <c r="K123" s="32"/>
    </row>
    <row r="124" spans="1:62" ht="243.75" customHeight="1" x14ac:dyDescent="0.25">
      <c r="B124" s="60"/>
      <c r="C124" s="104" t="s">
        <v>167</v>
      </c>
      <c r="D124" s="104"/>
      <c r="E124" s="104"/>
      <c r="F124" s="104"/>
      <c r="G124" s="104"/>
      <c r="H124" s="104"/>
      <c r="I124" s="104"/>
      <c r="J124" s="104"/>
      <c r="K124" s="104"/>
    </row>
    <row r="125" spans="1:62" ht="6.75" customHeight="1" x14ac:dyDescent="0.25">
      <c r="B125" s="1"/>
      <c r="C125" s="29"/>
      <c r="D125" s="29"/>
      <c r="E125" s="29"/>
      <c r="F125" s="29"/>
      <c r="G125" s="29"/>
      <c r="H125" s="29"/>
      <c r="I125" s="29"/>
      <c r="J125" s="29"/>
      <c r="K125" s="32"/>
    </row>
    <row r="126" spans="1:62" ht="61.9" customHeight="1" x14ac:dyDescent="0.25">
      <c r="B126" s="60"/>
      <c r="C126" s="104" t="s">
        <v>168</v>
      </c>
      <c r="D126" s="104"/>
      <c r="E126" s="104"/>
      <c r="F126" s="104"/>
      <c r="G126" s="104"/>
      <c r="H126" s="104"/>
      <c r="I126" s="104"/>
      <c r="J126" s="104"/>
      <c r="K126" s="104"/>
    </row>
    <row r="127" spans="1:62" ht="6.75" customHeight="1" x14ac:dyDescent="0.25">
      <c r="C127" s="29"/>
      <c r="D127" s="29"/>
      <c r="E127" s="29"/>
      <c r="F127" s="29"/>
      <c r="G127" s="29"/>
      <c r="H127" s="29"/>
      <c r="I127" s="29"/>
      <c r="J127" s="29"/>
      <c r="K127" s="32"/>
    </row>
    <row r="128" spans="1:62" ht="90.4" customHeight="1" x14ac:dyDescent="0.25">
      <c r="B128" s="60"/>
      <c r="C128" s="104" t="s">
        <v>169</v>
      </c>
      <c r="D128" s="104"/>
      <c r="E128" s="104"/>
      <c r="F128" s="104"/>
      <c r="G128" s="104"/>
      <c r="H128" s="104"/>
      <c r="I128" s="104"/>
      <c r="J128" s="104"/>
      <c r="K128" s="104"/>
    </row>
    <row r="129" spans="2:11" ht="7.5" customHeight="1" x14ac:dyDescent="0.25">
      <c r="C129" s="33"/>
      <c r="D129" s="33"/>
      <c r="E129" s="33"/>
      <c r="F129" s="33"/>
      <c r="G129" s="33"/>
      <c r="H129" s="29"/>
      <c r="I129" s="29"/>
      <c r="J129" s="29"/>
      <c r="K129" s="32"/>
    </row>
    <row r="130" spans="2:11" ht="61.9" customHeight="1" x14ac:dyDescent="0.25">
      <c r="B130" s="60"/>
      <c r="C130" s="104" t="s">
        <v>170</v>
      </c>
      <c r="D130" s="104"/>
      <c r="E130" s="104"/>
      <c r="F130" s="104"/>
      <c r="G130" s="104"/>
      <c r="H130" s="104"/>
      <c r="I130" s="104"/>
      <c r="J130" s="104"/>
      <c r="K130" s="104"/>
    </row>
    <row r="131" spans="2:11" ht="6.75" customHeight="1" x14ac:dyDescent="0.25">
      <c r="C131" s="29"/>
      <c r="D131" s="29"/>
      <c r="E131" s="29"/>
      <c r="F131" s="29"/>
      <c r="G131" s="29"/>
      <c r="H131" s="29"/>
      <c r="I131" s="29"/>
      <c r="J131" s="29"/>
      <c r="K131" s="32"/>
    </row>
    <row r="132" spans="2:11" ht="48.4" customHeight="1" x14ac:dyDescent="0.25">
      <c r="B132" s="60"/>
      <c r="C132" s="104" t="s">
        <v>171</v>
      </c>
      <c r="D132" s="104"/>
      <c r="E132" s="104"/>
      <c r="F132" s="104"/>
      <c r="G132" s="104"/>
      <c r="H132" s="104"/>
      <c r="I132" s="104"/>
      <c r="J132" s="104"/>
      <c r="K132" s="104"/>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104" t="s">
        <v>178</v>
      </c>
      <c r="D134" s="104"/>
      <c r="E134" s="104"/>
      <c r="F134" s="104"/>
      <c r="G134" s="104"/>
      <c r="H134" s="104"/>
      <c r="I134" s="104"/>
      <c r="J134" s="104"/>
      <c r="K134" s="104"/>
    </row>
    <row r="135" spans="2:11" ht="6.75" customHeight="1" x14ac:dyDescent="0.25">
      <c r="C135" s="22"/>
      <c r="D135" s="22"/>
      <c r="E135" s="22"/>
      <c r="F135" s="22"/>
      <c r="G135" s="22"/>
      <c r="H135" s="29"/>
      <c r="I135" s="29"/>
      <c r="J135" s="29"/>
      <c r="K135" s="32"/>
    </row>
    <row r="136" spans="2:11" ht="61.15" customHeight="1" x14ac:dyDescent="0.25">
      <c r="B136" s="60"/>
      <c r="C136" s="104" t="s">
        <v>172</v>
      </c>
      <c r="D136" s="104"/>
      <c r="E136" s="104"/>
      <c r="F136" s="104"/>
      <c r="G136" s="104"/>
      <c r="H136" s="104"/>
      <c r="I136" s="104"/>
      <c r="J136" s="104"/>
      <c r="K136" s="104"/>
    </row>
    <row r="137" spans="2:11" ht="21" customHeight="1" x14ac:dyDescent="0.25">
      <c r="B137" s="61" t="s">
        <v>65</v>
      </c>
      <c r="C137" s="64"/>
      <c r="D137" s="64"/>
      <c r="E137" s="64"/>
      <c r="F137" s="64"/>
      <c r="G137" s="29"/>
      <c r="H137" s="29"/>
      <c r="I137" s="29"/>
      <c r="J137" s="29"/>
      <c r="K137" s="32"/>
    </row>
    <row r="138" spans="2:11" ht="51" customHeight="1" x14ac:dyDescent="0.25">
      <c r="B138" s="60"/>
      <c r="C138" s="104" t="s">
        <v>173</v>
      </c>
      <c r="D138" s="104"/>
      <c r="E138" s="104"/>
      <c r="F138" s="104"/>
      <c r="G138" s="104"/>
      <c r="H138" s="104"/>
      <c r="I138" s="104"/>
      <c r="J138" s="104"/>
      <c r="K138" s="104"/>
    </row>
    <row r="139" spans="2:11" ht="6.75" customHeight="1" x14ac:dyDescent="0.25">
      <c r="C139" s="30"/>
      <c r="D139" s="34"/>
      <c r="E139" s="33"/>
      <c r="F139" s="33"/>
      <c r="G139" s="33"/>
      <c r="H139" s="29"/>
      <c r="I139" s="29"/>
      <c r="J139" s="29"/>
      <c r="K139" s="32"/>
    </row>
    <row r="140" spans="2:11" ht="112.5" customHeight="1" x14ac:dyDescent="0.25">
      <c r="B140" s="60"/>
      <c r="C140" s="104" t="s">
        <v>174</v>
      </c>
      <c r="D140" s="104"/>
      <c r="E140" s="104"/>
      <c r="F140" s="104"/>
      <c r="G140" s="104"/>
      <c r="H140" s="104"/>
      <c r="I140" s="104"/>
      <c r="J140" s="104"/>
      <c r="K140" s="104"/>
    </row>
    <row r="141" spans="2:11" ht="6.75" customHeight="1" x14ac:dyDescent="0.25">
      <c r="C141" s="29"/>
      <c r="D141" s="29"/>
      <c r="E141" s="29"/>
      <c r="F141" s="29"/>
      <c r="G141" s="29"/>
      <c r="H141" s="29"/>
      <c r="I141" s="29"/>
      <c r="J141" s="29"/>
      <c r="K141" s="32"/>
    </row>
    <row r="142" spans="2:11" ht="37.9" customHeight="1" x14ac:dyDescent="0.25">
      <c r="B142" s="60"/>
      <c r="C142" s="114" t="s">
        <v>175</v>
      </c>
      <c r="D142" s="114"/>
      <c r="E142" s="114"/>
      <c r="F142" s="114"/>
      <c r="G142" s="114"/>
      <c r="H142" s="114"/>
      <c r="I142" s="114"/>
      <c r="J142" s="114"/>
      <c r="K142" s="114"/>
    </row>
    <row r="143" spans="2:11" ht="6.75" customHeight="1" x14ac:dyDescent="0.25">
      <c r="B143" s="16"/>
      <c r="C143" s="22"/>
      <c r="D143" s="22"/>
      <c r="E143" s="22"/>
      <c r="F143" s="22"/>
      <c r="G143" s="22"/>
      <c r="H143" s="29"/>
      <c r="I143" s="29"/>
      <c r="J143" s="29"/>
      <c r="K143" s="32"/>
    </row>
    <row r="144" spans="2:11" ht="34.9" customHeight="1" x14ac:dyDescent="0.25">
      <c r="B144" s="60"/>
      <c r="C144" s="114" t="s">
        <v>176</v>
      </c>
      <c r="D144" s="114"/>
      <c r="E144" s="114"/>
      <c r="F144" s="114"/>
      <c r="G144" s="114"/>
      <c r="H144" s="114"/>
      <c r="I144" s="114"/>
      <c r="J144" s="114"/>
      <c r="K144" s="114"/>
    </row>
    <row r="145" spans="2:11" ht="25.9" customHeight="1" x14ac:dyDescent="0.25">
      <c r="B145" s="61" t="s">
        <v>86</v>
      </c>
      <c r="C145" s="65"/>
      <c r="D145" s="66"/>
      <c r="E145" s="66"/>
      <c r="F145" s="66"/>
      <c r="G145" s="26"/>
      <c r="H145" s="26"/>
      <c r="I145" s="26"/>
      <c r="J145" s="26"/>
      <c r="K145" s="26"/>
    </row>
    <row r="146" spans="2:11" ht="63" customHeight="1" x14ac:dyDescent="0.25">
      <c r="B146" s="60"/>
      <c r="C146" s="114" t="s">
        <v>177</v>
      </c>
      <c r="D146" s="114"/>
      <c r="E146" s="114"/>
      <c r="F146" s="114"/>
      <c r="G146" s="114"/>
      <c r="H146" s="114"/>
      <c r="I146" s="114"/>
      <c r="J146" s="114"/>
      <c r="K146" s="114"/>
    </row>
    <row r="147" spans="2:11" x14ac:dyDescent="0.25">
      <c r="D147" s="26"/>
      <c r="E147" s="26"/>
      <c r="F147" s="26"/>
      <c r="G147" s="26"/>
      <c r="H147" s="26"/>
      <c r="I147" s="26"/>
      <c r="J147" s="26"/>
      <c r="K147" s="26"/>
    </row>
    <row r="148" spans="2:11" ht="29.65" customHeight="1" x14ac:dyDescent="0.25">
      <c r="B148" s="125"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Laserová Veľká noc)</v>
      </c>
      <c r="C148" s="125"/>
      <c r="D148" s="125"/>
      <c r="E148" s="125"/>
      <c r="F148" s="125"/>
      <c r="G148" s="125"/>
      <c r="H148" s="125"/>
      <c r="I148" s="125"/>
      <c r="J148" s="125"/>
      <c r="K148" s="125"/>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03" t="s">
        <v>46</v>
      </c>
      <c r="D152" s="103"/>
      <c r="E152" s="103"/>
      <c r="F152" s="103"/>
      <c r="G152" s="103"/>
      <c r="H152" s="103"/>
      <c r="I152" s="103"/>
      <c r="J152" s="103"/>
      <c r="K152" s="103"/>
    </row>
    <row r="153" spans="2:11" ht="17.25" x14ac:dyDescent="0.25">
      <c r="C153" s="103" t="s">
        <v>47</v>
      </c>
      <c r="D153" s="103"/>
      <c r="E153" s="103"/>
      <c r="F153" s="103"/>
      <c r="G153" s="103"/>
      <c r="H153" s="103"/>
      <c r="I153" s="103"/>
      <c r="J153" s="103"/>
      <c r="K153" s="103"/>
    </row>
    <row r="154" spans="2:11" ht="18" customHeight="1" x14ac:dyDescent="0.25">
      <c r="C154" s="27"/>
      <c r="D154" s="27"/>
      <c r="E154" s="27"/>
      <c r="F154" s="27"/>
      <c r="G154" s="27"/>
      <c r="H154" s="27"/>
      <c r="I154" s="27"/>
      <c r="J154" s="27"/>
      <c r="K154" s="27"/>
    </row>
    <row r="155" spans="2:11" ht="34.9" customHeight="1" x14ac:dyDescent="0.25">
      <c r="B155" s="60"/>
      <c r="C155" s="104" t="s">
        <v>179</v>
      </c>
      <c r="D155" s="104"/>
      <c r="E155" s="104"/>
      <c r="F155" s="104"/>
      <c r="G155" s="104"/>
      <c r="H155" s="104"/>
      <c r="I155" s="104"/>
      <c r="J155" s="104"/>
      <c r="K155" s="104"/>
    </row>
    <row r="157" spans="2:11" ht="31.15" customHeight="1" x14ac:dyDescent="0.25">
      <c r="B157" s="60"/>
      <c r="C157" s="102" t="s">
        <v>180</v>
      </c>
      <c r="D157" s="102"/>
      <c r="E157" s="102"/>
      <c r="F157" s="102"/>
      <c r="G157" s="102"/>
      <c r="H157" s="102"/>
      <c r="I157" s="102"/>
      <c r="J157" s="102"/>
      <c r="K157" s="102"/>
    </row>
    <row r="159" spans="2:11" ht="46.9" customHeight="1" x14ac:dyDescent="0.25">
      <c r="B159" s="60"/>
      <c r="C159" s="102" t="s">
        <v>181</v>
      </c>
      <c r="D159" s="102"/>
      <c r="E159" s="102"/>
      <c r="F159" s="102"/>
      <c r="G159" s="102"/>
      <c r="H159" s="102"/>
      <c r="I159" s="102"/>
      <c r="J159" s="102"/>
      <c r="K159" s="102"/>
    </row>
    <row r="161" spans="2:11" ht="47.65" customHeight="1" x14ac:dyDescent="0.25">
      <c r="B161" s="60"/>
      <c r="C161" s="102" t="s">
        <v>182</v>
      </c>
      <c r="D161" s="102"/>
      <c r="E161" s="102"/>
      <c r="F161" s="102"/>
      <c r="G161" s="102"/>
      <c r="H161" s="102"/>
      <c r="I161" s="102"/>
      <c r="J161" s="102"/>
      <c r="K161" s="102"/>
    </row>
    <row r="162" spans="2:11" x14ac:dyDescent="0.25">
      <c r="C162" s="24"/>
      <c r="D162" s="24"/>
      <c r="E162" s="24"/>
      <c r="F162" s="24"/>
      <c r="G162" s="24"/>
      <c r="H162" s="24"/>
      <c r="I162" s="24"/>
      <c r="J162" s="24"/>
      <c r="K162" s="24"/>
    </row>
    <row r="163" spans="2:11" ht="34.9" customHeight="1" x14ac:dyDescent="0.25">
      <c r="B163" s="60"/>
      <c r="C163" s="102" t="s">
        <v>183</v>
      </c>
      <c r="D163" s="102"/>
      <c r="E163" s="102"/>
      <c r="F163" s="102"/>
      <c r="G163" s="102"/>
      <c r="H163" s="102"/>
      <c r="I163" s="102"/>
      <c r="J163" s="102"/>
      <c r="K163" s="102"/>
    </row>
    <row r="164" spans="2:11" x14ac:dyDescent="0.25">
      <c r="C164" s="24"/>
      <c r="D164" s="24"/>
      <c r="E164" s="24"/>
      <c r="F164" s="24"/>
      <c r="G164" s="24"/>
      <c r="H164" s="24"/>
      <c r="I164" s="24"/>
      <c r="J164" s="24"/>
      <c r="K164" s="24"/>
    </row>
    <row r="165" spans="2:11" ht="34.9" customHeight="1" x14ac:dyDescent="0.25">
      <c r="B165" s="60"/>
      <c r="C165" s="102" t="s">
        <v>184</v>
      </c>
      <c r="D165" s="102"/>
      <c r="E165" s="102"/>
      <c r="F165" s="102"/>
      <c r="G165" s="102"/>
      <c r="H165" s="102"/>
      <c r="I165" s="102"/>
      <c r="J165" s="102"/>
      <c r="K165" s="102"/>
    </row>
    <row r="166" spans="2:11" x14ac:dyDescent="0.25">
      <c r="C166" s="24"/>
      <c r="D166" s="24"/>
      <c r="E166" s="24"/>
      <c r="F166" s="24"/>
      <c r="G166" s="24"/>
      <c r="H166" s="24"/>
      <c r="I166" s="24"/>
      <c r="J166" s="24"/>
      <c r="K166" s="24"/>
    </row>
    <row r="167" spans="2:11" ht="139.5" customHeight="1" x14ac:dyDescent="0.25">
      <c r="B167" s="60"/>
      <c r="C167" s="102" t="s">
        <v>185</v>
      </c>
      <c r="D167" s="102"/>
      <c r="E167" s="102"/>
      <c r="F167" s="102"/>
      <c r="G167" s="102"/>
      <c r="H167" s="102"/>
      <c r="I167" s="102"/>
      <c r="J167" s="102"/>
      <c r="K167" s="102"/>
    </row>
    <row r="168" spans="2:11" x14ac:dyDescent="0.25">
      <c r="C168" s="24"/>
      <c r="D168" s="24"/>
      <c r="E168" s="24"/>
      <c r="F168" s="24"/>
      <c r="G168" s="24"/>
      <c r="H168" s="24"/>
      <c r="I168" s="24"/>
      <c r="J168" s="24"/>
      <c r="K168" s="24"/>
    </row>
    <row r="169" spans="2:11" ht="138.75" customHeight="1" x14ac:dyDescent="0.25">
      <c r="B169" s="60"/>
      <c r="C169" s="102" t="s">
        <v>186</v>
      </c>
      <c r="D169" s="102"/>
      <c r="E169" s="102"/>
      <c r="F169" s="102"/>
      <c r="G169" s="102"/>
      <c r="H169" s="102"/>
      <c r="I169" s="102"/>
      <c r="J169" s="102"/>
      <c r="K169" s="102"/>
    </row>
    <row r="170" spans="2:11" x14ac:dyDescent="0.25">
      <c r="C170" s="24"/>
      <c r="D170" s="24"/>
      <c r="E170" s="24"/>
      <c r="F170" s="24"/>
      <c r="G170" s="24"/>
      <c r="H170" s="24"/>
      <c r="I170" s="24"/>
      <c r="J170" s="24"/>
      <c r="K170" s="24"/>
    </row>
    <row r="171" spans="2:11" ht="61.5" customHeight="1" x14ac:dyDescent="0.25">
      <c r="B171" s="60"/>
      <c r="C171" s="102" t="s">
        <v>187</v>
      </c>
      <c r="D171" s="102"/>
      <c r="E171" s="102"/>
      <c r="F171" s="102"/>
      <c r="G171" s="102"/>
      <c r="H171" s="102"/>
      <c r="I171" s="102"/>
      <c r="J171" s="102"/>
      <c r="K171" s="102"/>
    </row>
    <row r="172" spans="2:11" x14ac:dyDescent="0.25">
      <c r="C172" s="24"/>
      <c r="D172" s="24"/>
      <c r="E172" s="24"/>
      <c r="F172" s="24"/>
      <c r="G172" s="24"/>
      <c r="H172" s="24"/>
      <c r="I172" s="24"/>
      <c r="J172" s="24"/>
      <c r="K172" s="24"/>
    </row>
    <row r="173" spans="2:11" ht="108.75" customHeight="1" x14ac:dyDescent="0.25">
      <c r="B173" s="60"/>
      <c r="C173" s="102" t="s">
        <v>188</v>
      </c>
      <c r="D173" s="102"/>
      <c r="E173" s="102"/>
      <c r="F173" s="102"/>
      <c r="G173" s="102"/>
      <c r="H173" s="102"/>
      <c r="I173" s="102"/>
      <c r="J173" s="102"/>
      <c r="K173" s="102"/>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75"/>
      <c r="D177" s="76"/>
      <c r="E177" s="77"/>
      <c r="F177" s="21" t="s">
        <v>30</v>
      </c>
      <c r="G177" s="72"/>
      <c r="H177" s="73"/>
      <c r="I177" s="74"/>
      <c r="J177" s="24"/>
      <c r="K177" s="24"/>
    </row>
    <row r="178" spans="2:11" ht="18.75" customHeight="1" thickBot="1" x14ac:dyDescent="0.3">
      <c r="B178" t="s">
        <v>88</v>
      </c>
      <c r="F178" s="75"/>
      <c r="G178" s="76"/>
      <c r="H178" s="76"/>
      <c r="I178" s="77"/>
      <c r="J178" s="24"/>
      <c r="K178" s="24"/>
    </row>
    <row r="179" spans="2:11" ht="15.75" thickBot="1" x14ac:dyDescent="0.3">
      <c r="B179" t="s">
        <v>89</v>
      </c>
      <c r="F179" s="75"/>
      <c r="G179" s="76"/>
      <c r="H179" s="76"/>
      <c r="I179" s="77"/>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93" t="s">
        <v>121</v>
      </c>
      <c r="C184" s="93"/>
      <c r="D184" s="93"/>
      <c r="E184" s="93"/>
      <c r="F184" s="93"/>
      <c r="G184" s="93"/>
      <c r="H184" s="93"/>
      <c r="I184" s="93"/>
      <c r="J184" s="93"/>
      <c r="K184" s="93"/>
    </row>
    <row r="185" spans="2:11" ht="8.25" customHeight="1" x14ac:dyDescent="0.25">
      <c r="B185" s="50"/>
      <c r="C185" s="50"/>
      <c r="D185" s="50"/>
      <c r="E185" s="50"/>
      <c r="F185" s="50"/>
      <c r="G185" s="50"/>
      <c r="H185" s="50"/>
      <c r="I185" s="50"/>
      <c r="J185" s="50"/>
      <c r="K185" s="50"/>
    </row>
    <row r="186" spans="2:11" x14ac:dyDescent="0.25">
      <c r="B186" s="12" t="s">
        <v>9</v>
      </c>
      <c r="C186" s="94" t="s">
        <v>140</v>
      </c>
      <c r="D186" s="94"/>
      <c r="E186" s="94"/>
      <c r="F186" s="94"/>
      <c r="G186" s="94"/>
      <c r="H186" s="94"/>
      <c r="I186" s="94"/>
      <c r="J186" s="94"/>
      <c r="K186" s="94"/>
    </row>
    <row r="187" spans="2:11" ht="27.75" customHeight="1" x14ac:dyDescent="0.25">
      <c r="B187" s="95" t="s">
        <v>122</v>
      </c>
      <c r="C187" s="95"/>
      <c r="D187" s="95"/>
      <c r="E187" s="95"/>
      <c r="F187" s="95"/>
      <c r="G187" s="95"/>
      <c r="H187" s="95"/>
      <c r="I187" s="95"/>
      <c r="J187" s="95"/>
      <c r="K187" s="95"/>
    </row>
    <row r="188" spans="2:11" ht="8.25" customHeight="1" x14ac:dyDescent="0.25">
      <c r="B188" s="51"/>
      <c r="C188" s="51"/>
      <c r="D188" s="51"/>
      <c r="E188" s="51"/>
      <c r="F188" s="51"/>
      <c r="G188" s="51"/>
      <c r="H188" s="51"/>
      <c r="I188" s="51"/>
      <c r="J188" s="51"/>
      <c r="K188" s="51"/>
    </row>
    <row r="189" spans="2:11" ht="15.75" thickBot="1" x14ac:dyDescent="0.3">
      <c r="B189" s="18" t="s">
        <v>123</v>
      </c>
      <c r="K189"/>
    </row>
    <row r="190" spans="2:11" ht="15.75" thickBot="1" x14ac:dyDescent="0.3">
      <c r="B190" s="96" t="str">
        <f>IF(OR(Obchodné_meno = "",Účastník1_meno=""),"",Obchodné_meno)</f>
        <v/>
      </c>
      <c r="C190" s="97"/>
      <c r="D190" s="97"/>
      <c r="E190" s="97"/>
      <c r="F190" s="97"/>
      <c r="G190" s="98"/>
      <c r="K190"/>
    </row>
    <row r="191" spans="2:11" ht="15.75" thickBot="1" x14ac:dyDescent="0.3">
      <c r="B191" s="1" t="s">
        <v>2</v>
      </c>
      <c r="K191"/>
    </row>
    <row r="192" spans="2:11" ht="15.75" thickBot="1" x14ac:dyDescent="0.3">
      <c r="B192" s="81" t="str">
        <f>IF(OR(IČO="",Účastník1_meno=""),"",IČO)</f>
        <v/>
      </c>
      <c r="C192" s="82"/>
      <c r="D192" s="82"/>
      <c r="E192" s="82"/>
      <c r="F192" s="82"/>
      <c r="G192" s="83"/>
      <c r="K192"/>
    </row>
    <row r="193" spans="2:11" ht="15.75" thickBot="1" x14ac:dyDescent="0.3"/>
    <row r="194" spans="2:11" ht="15.75" thickBot="1" x14ac:dyDescent="0.3">
      <c r="B194" s="53" t="s">
        <v>124</v>
      </c>
      <c r="C194" s="1"/>
      <c r="D194" s="84" t="str">
        <f>IF(Účastník1_meno="","",Účastník1_meno)</f>
        <v/>
      </c>
      <c r="E194" s="85"/>
      <c r="F194" s="85"/>
      <c r="G194" s="86"/>
      <c r="K194"/>
    </row>
    <row r="195" spans="2:11" x14ac:dyDescent="0.25">
      <c r="B195" s="87" t="s">
        <v>138</v>
      </c>
      <c r="C195" s="87"/>
      <c r="D195" s="87"/>
      <c r="E195" s="87"/>
      <c r="F195" s="87"/>
      <c r="G195" s="87"/>
      <c r="H195" s="87"/>
      <c r="I195" s="87"/>
      <c r="J195" s="87"/>
      <c r="K195" s="87"/>
    </row>
    <row r="196" spans="2:11" x14ac:dyDescent="0.25">
      <c r="B196" s="87"/>
      <c r="C196" s="87"/>
      <c r="D196" s="87"/>
      <c r="E196" s="87"/>
      <c r="F196" s="87"/>
      <c r="G196" s="87"/>
      <c r="H196" s="87"/>
      <c r="I196" s="87"/>
      <c r="J196" s="87"/>
      <c r="K196" s="87"/>
    </row>
    <row r="197" spans="2:11" x14ac:dyDescent="0.25">
      <c r="B197" s="87"/>
      <c r="C197" s="87"/>
      <c r="D197" s="87"/>
      <c r="E197" s="87"/>
      <c r="F197" s="87"/>
      <c r="G197" s="87"/>
      <c r="H197" s="87"/>
      <c r="I197" s="87"/>
      <c r="J197" s="87"/>
      <c r="K197" s="87"/>
    </row>
    <row r="198" spans="2:11" x14ac:dyDescent="0.25">
      <c r="B198" s="87"/>
      <c r="C198" s="87"/>
      <c r="D198" s="87"/>
      <c r="E198" s="87"/>
      <c r="F198" s="87"/>
      <c r="G198" s="87"/>
      <c r="H198" s="87"/>
      <c r="I198" s="87"/>
      <c r="J198" s="87"/>
      <c r="K198" s="87"/>
    </row>
    <row r="199" spans="2:11" x14ac:dyDescent="0.25">
      <c r="B199" s="87"/>
      <c r="C199" s="87"/>
      <c r="D199" s="87"/>
      <c r="E199" s="87"/>
      <c r="F199" s="87"/>
      <c r="G199" s="87"/>
      <c r="H199" s="87"/>
      <c r="I199" s="87"/>
      <c r="J199" s="87"/>
      <c r="K199" s="87"/>
    </row>
    <row r="200" spans="2:11" x14ac:dyDescent="0.25">
      <c r="B200" s="87"/>
      <c r="C200" s="87"/>
      <c r="D200" s="87"/>
      <c r="E200" s="87"/>
      <c r="F200" s="87"/>
      <c r="G200" s="87"/>
      <c r="H200" s="87"/>
      <c r="I200" s="87"/>
      <c r="J200" s="87"/>
      <c r="K200" s="87"/>
    </row>
    <row r="201" spans="2:11" x14ac:dyDescent="0.25">
      <c r="B201" s="87"/>
      <c r="C201" s="87"/>
      <c r="D201" s="87"/>
      <c r="E201" s="87"/>
      <c r="F201" s="87"/>
      <c r="G201" s="87"/>
      <c r="H201" s="87"/>
      <c r="I201" s="87"/>
      <c r="J201" s="87"/>
      <c r="K201" s="87"/>
    </row>
    <row r="202" spans="2:11" x14ac:dyDescent="0.25">
      <c r="B202" s="87"/>
      <c r="C202" s="87"/>
      <c r="D202" s="87"/>
      <c r="E202" s="87"/>
      <c r="F202" s="87"/>
      <c r="G202" s="87"/>
      <c r="H202" s="87"/>
      <c r="I202" s="87"/>
      <c r="J202" s="87"/>
      <c r="K202" s="87"/>
    </row>
    <row r="203" spans="2:11" x14ac:dyDescent="0.25">
      <c r="B203" s="87"/>
      <c r="C203" s="87"/>
      <c r="D203" s="87"/>
      <c r="E203" s="87"/>
      <c r="F203" s="87"/>
      <c r="G203" s="87"/>
      <c r="H203" s="87"/>
      <c r="I203" s="87"/>
      <c r="J203" s="87"/>
      <c r="K203" s="87"/>
    </row>
    <row r="204" spans="2:11" x14ac:dyDescent="0.25">
      <c r="B204" s="87"/>
      <c r="C204" s="87"/>
      <c r="D204" s="87"/>
      <c r="E204" s="87"/>
      <c r="F204" s="87"/>
      <c r="G204" s="87"/>
      <c r="H204" s="87"/>
      <c r="I204" s="87"/>
      <c r="J204" s="87"/>
      <c r="K204" s="87"/>
    </row>
    <row r="205" spans="2:11" x14ac:dyDescent="0.25">
      <c r="B205" s="87"/>
      <c r="C205" s="87"/>
      <c r="D205" s="87"/>
      <c r="E205" s="87"/>
      <c r="F205" s="87"/>
      <c r="G205" s="87"/>
      <c r="H205" s="87"/>
      <c r="I205" s="87"/>
      <c r="J205" s="87"/>
      <c r="K205" s="87"/>
    </row>
    <row r="206" spans="2:11" x14ac:dyDescent="0.25">
      <c r="B206" s="87"/>
      <c r="C206" s="87"/>
      <c r="D206" s="87"/>
      <c r="E206" s="87"/>
      <c r="F206" s="87"/>
      <c r="G206" s="87"/>
      <c r="H206" s="87"/>
      <c r="I206" s="87"/>
      <c r="J206" s="87"/>
      <c r="K206" s="87"/>
    </row>
    <row r="207" spans="2:11" x14ac:dyDescent="0.25">
      <c r="B207" s="87"/>
      <c r="C207" s="87"/>
      <c r="D207" s="87"/>
      <c r="E207" s="87"/>
      <c r="F207" s="87"/>
      <c r="G207" s="87"/>
      <c r="H207" s="87"/>
      <c r="I207" s="87"/>
      <c r="J207" s="87"/>
      <c r="K207" s="87"/>
    </row>
    <row r="208" spans="2:11" x14ac:dyDescent="0.25">
      <c r="B208" s="87"/>
      <c r="C208" s="87"/>
      <c r="D208" s="87"/>
      <c r="E208" s="87"/>
      <c r="F208" s="87"/>
      <c r="G208" s="87"/>
      <c r="H208" s="87"/>
      <c r="I208" s="87"/>
      <c r="J208" s="87"/>
      <c r="K208" s="87"/>
    </row>
    <row r="209" spans="2:11" x14ac:dyDescent="0.25">
      <c r="B209" s="87"/>
      <c r="C209" s="87"/>
      <c r="D209" s="87"/>
      <c r="E209" s="87"/>
      <c r="F209" s="87"/>
      <c r="G209" s="87"/>
      <c r="H209" s="87"/>
      <c r="I209" s="87"/>
      <c r="J209" s="87"/>
      <c r="K209" s="87"/>
    </row>
    <row r="210" spans="2:11" x14ac:dyDescent="0.25">
      <c r="B210" s="87"/>
      <c r="C210" s="87"/>
      <c r="D210" s="87"/>
      <c r="E210" s="87"/>
      <c r="F210" s="87"/>
      <c r="G210" s="87"/>
      <c r="H210" s="87"/>
      <c r="I210" s="87"/>
      <c r="J210" s="87"/>
      <c r="K210" s="87"/>
    </row>
    <row r="211" spans="2:11" x14ac:dyDescent="0.25">
      <c r="B211" s="87"/>
      <c r="C211" s="87"/>
      <c r="D211" s="87"/>
      <c r="E211" s="87"/>
      <c r="F211" s="87"/>
      <c r="G211" s="87"/>
      <c r="H211" s="87"/>
      <c r="I211" s="87"/>
      <c r="J211" s="87"/>
      <c r="K211" s="87"/>
    </row>
    <row r="212" spans="2:11" x14ac:dyDescent="0.25">
      <c r="B212" s="87"/>
      <c r="C212" s="87"/>
      <c r="D212" s="87"/>
      <c r="E212" s="87"/>
      <c r="F212" s="87"/>
      <c r="G212" s="87"/>
      <c r="H212" s="87"/>
      <c r="I212" s="87"/>
      <c r="J212" s="87"/>
      <c r="K212" s="87"/>
    </row>
    <row r="213" spans="2:11" x14ac:dyDescent="0.25">
      <c r="B213" s="87"/>
      <c r="C213" s="87"/>
      <c r="D213" s="87"/>
      <c r="E213" s="87"/>
      <c r="F213" s="87"/>
      <c r="G213" s="87"/>
      <c r="H213" s="87"/>
      <c r="I213" s="87"/>
      <c r="J213" s="87"/>
      <c r="K213" s="87"/>
    </row>
    <row r="214" spans="2:11" x14ac:dyDescent="0.25">
      <c r="B214" s="87"/>
      <c r="C214" s="87"/>
      <c r="D214" s="87"/>
      <c r="E214" s="87"/>
      <c r="F214" s="87"/>
      <c r="G214" s="87"/>
      <c r="H214" s="87"/>
      <c r="I214" s="87"/>
      <c r="J214" s="87"/>
      <c r="K214" s="87"/>
    </row>
    <row r="215" spans="2:11" x14ac:dyDescent="0.25">
      <c r="B215" s="87"/>
      <c r="C215" s="87"/>
      <c r="D215" s="87"/>
      <c r="E215" s="87"/>
      <c r="F215" s="87"/>
      <c r="G215" s="87"/>
      <c r="H215" s="87"/>
      <c r="I215" s="87"/>
      <c r="J215" s="87"/>
      <c r="K215" s="87"/>
    </row>
    <row r="216" spans="2:11" x14ac:dyDescent="0.25">
      <c r="B216" s="87"/>
      <c r="C216" s="87"/>
      <c r="D216" s="87"/>
      <c r="E216" s="87"/>
      <c r="F216" s="87"/>
      <c r="G216" s="87"/>
      <c r="H216" s="87"/>
      <c r="I216" s="87"/>
      <c r="J216" s="87"/>
      <c r="K216" s="87"/>
    </row>
    <row r="217" spans="2:11" x14ac:dyDescent="0.25">
      <c r="B217" s="87"/>
      <c r="C217" s="87"/>
      <c r="D217" s="87"/>
      <c r="E217" s="87"/>
      <c r="F217" s="87"/>
      <c r="G217" s="87"/>
      <c r="H217" s="87"/>
      <c r="I217" s="87"/>
      <c r="J217" s="87"/>
      <c r="K217" s="87"/>
    </row>
    <row r="218" spans="2:11" x14ac:dyDescent="0.25">
      <c r="B218" s="87"/>
      <c r="C218" s="87"/>
      <c r="D218" s="87"/>
      <c r="E218" s="87"/>
      <c r="F218" s="87"/>
      <c r="G218" s="87"/>
      <c r="H218" s="87"/>
      <c r="I218" s="87"/>
      <c r="J218" s="87"/>
      <c r="K218" s="87"/>
    </row>
    <row r="219" spans="2:11" x14ac:dyDescent="0.25">
      <c r="B219" s="87"/>
      <c r="C219" s="87"/>
      <c r="D219" s="87"/>
      <c r="E219" s="87"/>
      <c r="F219" s="87"/>
      <c r="G219" s="87"/>
      <c r="H219" s="87"/>
      <c r="I219" s="87"/>
      <c r="J219" s="87"/>
      <c r="K219" s="87"/>
    </row>
    <row r="220" spans="2:11" x14ac:dyDescent="0.25">
      <c r="B220" s="87"/>
      <c r="C220" s="87"/>
      <c r="D220" s="87"/>
      <c r="E220" s="87"/>
      <c r="F220" s="87"/>
      <c r="G220" s="87"/>
      <c r="H220" s="87"/>
      <c r="I220" s="87"/>
      <c r="J220" s="87"/>
      <c r="K220" s="87"/>
    </row>
    <row r="221" spans="2:11" x14ac:dyDescent="0.25">
      <c r="B221" s="87"/>
      <c r="C221" s="87"/>
      <c r="D221" s="87"/>
      <c r="E221" s="87"/>
      <c r="F221" s="87"/>
      <c r="G221" s="87"/>
      <c r="H221" s="87"/>
      <c r="I221" s="87"/>
      <c r="J221" s="87"/>
      <c r="K221" s="87"/>
    </row>
    <row r="222" spans="2:11" ht="32.25" customHeight="1" x14ac:dyDescent="0.25">
      <c r="B222" s="87"/>
      <c r="C222" s="87"/>
      <c r="D222" s="87"/>
      <c r="E222" s="87"/>
      <c r="F222" s="87"/>
      <c r="G222" s="87"/>
      <c r="H222" s="87"/>
      <c r="I222" s="87"/>
      <c r="J222" s="87"/>
      <c r="K222" s="87"/>
    </row>
    <row r="223" spans="2:11" ht="15.75" thickBot="1" x14ac:dyDescent="0.3">
      <c r="B223" s="54"/>
      <c r="C223" s="54"/>
      <c r="D223" s="54"/>
      <c r="E223" s="54"/>
      <c r="F223" s="54"/>
      <c r="G223" s="54"/>
      <c r="H223" s="54"/>
      <c r="I223" s="54"/>
      <c r="J223" s="54"/>
      <c r="K223" s="54"/>
    </row>
    <row r="224" spans="2:11" ht="15.75" thickBot="1" x14ac:dyDescent="0.3">
      <c r="B224" s="20" t="s">
        <v>29</v>
      </c>
      <c r="C224" s="88"/>
      <c r="D224" s="89"/>
      <c r="E224" s="90"/>
      <c r="F224" s="21" t="s">
        <v>30</v>
      </c>
      <c r="G224" s="91"/>
      <c r="H224" s="92"/>
      <c r="I224" s="1"/>
      <c r="J224" s="1"/>
      <c r="K224"/>
    </row>
    <row r="225" spans="2:11" ht="15.75" thickBot="1" x14ac:dyDescent="0.3">
      <c r="I225" s="1"/>
      <c r="J225" s="1"/>
      <c r="K225"/>
    </row>
    <row r="226" spans="2:11" ht="15.75" thickBot="1" x14ac:dyDescent="0.3">
      <c r="B226" s="29" t="s">
        <v>125</v>
      </c>
      <c r="E226" s="78"/>
      <c r="F226" s="79"/>
      <c r="G226" s="79"/>
      <c r="H226" s="80"/>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93" t="s">
        <v>121</v>
      </c>
      <c r="C232" s="93"/>
      <c r="D232" s="93"/>
      <c r="E232" s="93"/>
      <c r="F232" s="93"/>
      <c r="G232" s="93"/>
      <c r="H232" s="93"/>
      <c r="I232" s="93"/>
      <c r="J232" s="93"/>
      <c r="K232" s="93"/>
    </row>
    <row r="233" spans="2:11" ht="22.5" x14ac:dyDescent="0.25">
      <c r="B233" s="58"/>
      <c r="C233" s="58"/>
      <c r="D233" s="58"/>
      <c r="E233" s="58"/>
      <c r="F233" s="58"/>
      <c r="G233" s="58"/>
      <c r="H233" s="58"/>
      <c r="I233" s="58"/>
      <c r="J233" s="58"/>
      <c r="K233" s="58"/>
    </row>
    <row r="234" spans="2:11" x14ac:dyDescent="0.25">
      <c r="B234" s="12" t="s">
        <v>9</v>
      </c>
      <c r="C234" s="94" t="s">
        <v>140</v>
      </c>
      <c r="D234" s="94"/>
      <c r="E234" s="94"/>
      <c r="F234" s="94"/>
      <c r="G234" s="94"/>
      <c r="H234" s="94"/>
      <c r="I234" s="94"/>
      <c r="J234" s="94"/>
      <c r="K234" s="94"/>
    </row>
    <row r="235" spans="2:11" ht="28.5" customHeight="1" x14ac:dyDescent="0.25">
      <c r="B235" s="95" t="s">
        <v>122</v>
      </c>
      <c r="C235" s="95"/>
      <c r="D235" s="95"/>
      <c r="E235" s="95"/>
      <c r="F235" s="95"/>
      <c r="G235" s="95"/>
      <c r="H235" s="95"/>
      <c r="I235" s="95"/>
      <c r="J235" s="95"/>
      <c r="K235" s="95"/>
    </row>
    <row r="236" spans="2:11" ht="4.5" customHeight="1" x14ac:dyDescent="0.25">
      <c r="B236" s="51"/>
      <c r="C236" s="51"/>
      <c r="D236" s="51"/>
      <c r="E236" s="51"/>
      <c r="F236" s="51"/>
      <c r="G236" s="51"/>
      <c r="H236" s="51"/>
      <c r="I236" s="51"/>
      <c r="J236" s="51"/>
      <c r="K236" s="51"/>
    </row>
    <row r="237" spans="2:11" ht="15.75" thickBot="1" x14ac:dyDescent="0.3">
      <c r="B237" s="18" t="s">
        <v>123</v>
      </c>
      <c r="K237"/>
    </row>
    <row r="238" spans="2:11" ht="15.75" thickBot="1" x14ac:dyDescent="0.3">
      <c r="B238" s="96" t="str">
        <f>IF(OR(Obchodné_meno = "",Účastník2_meno=""),"",Obchodné_meno)</f>
        <v/>
      </c>
      <c r="C238" s="97"/>
      <c r="D238" s="97"/>
      <c r="E238" s="97"/>
      <c r="F238" s="97"/>
      <c r="G238" s="98"/>
      <c r="K238"/>
    </row>
    <row r="239" spans="2:11" ht="15.75" thickBot="1" x14ac:dyDescent="0.3">
      <c r="B239" s="1" t="s">
        <v>2</v>
      </c>
      <c r="K239"/>
    </row>
    <row r="240" spans="2:11" ht="15.75" thickBot="1" x14ac:dyDescent="0.3">
      <c r="B240" s="81" t="str">
        <f>IF(OR(IČO="",Účastník2_meno=""),"",IČO)</f>
        <v/>
      </c>
      <c r="C240" s="82"/>
      <c r="D240" s="82"/>
      <c r="E240" s="82"/>
      <c r="F240" s="82"/>
      <c r="G240" s="83"/>
      <c r="K240"/>
    </row>
    <row r="241" spans="2:11" ht="9.75" customHeight="1" thickBot="1" x14ac:dyDescent="0.3"/>
    <row r="242" spans="2:11" ht="15.75" thickBot="1" x14ac:dyDescent="0.3">
      <c r="B242" s="53" t="s">
        <v>124</v>
      </c>
      <c r="C242" s="1"/>
      <c r="D242" s="84" t="str">
        <f>IF(Účastník2_meno="","",Účastník2_meno)</f>
        <v/>
      </c>
      <c r="E242" s="85"/>
      <c r="F242" s="85"/>
      <c r="G242" s="86"/>
      <c r="K242"/>
    </row>
    <row r="243" spans="2:11" x14ac:dyDescent="0.25">
      <c r="B243" s="87" t="s">
        <v>138</v>
      </c>
      <c r="C243" s="87"/>
      <c r="D243" s="87"/>
      <c r="E243" s="87"/>
      <c r="F243" s="87"/>
      <c r="G243" s="87"/>
      <c r="H243" s="87"/>
      <c r="I243" s="87"/>
      <c r="J243" s="87"/>
      <c r="K243" s="87"/>
    </row>
    <row r="244" spans="2:11" x14ac:dyDescent="0.25">
      <c r="B244" s="87"/>
      <c r="C244" s="87"/>
      <c r="D244" s="87"/>
      <c r="E244" s="87"/>
      <c r="F244" s="87"/>
      <c r="G244" s="87"/>
      <c r="H244" s="87"/>
      <c r="I244" s="87"/>
      <c r="J244" s="87"/>
      <c r="K244" s="87"/>
    </row>
    <row r="245" spans="2:11" x14ac:dyDescent="0.25">
      <c r="B245" s="87"/>
      <c r="C245" s="87"/>
      <c r="D245" s="87"/>
      <c r="E245" s="87"/>
      <c r="F245" s="87"/>
      <c r="G245" s="87"/>
      <c r="H245" s="87"/>
      <c r="I245" s="87"/>
      <c r="J245" s="87"/>
      <c r="K245" s="87"/>
    </row>
    <row r="246" spans="2:11" x14ac:dyDescent="0.25">
      <c r="B246" s="87"/>
      <c r="C246" s="87"/>
      <c r="D246" s="87"/>
      <c r="E246" s="87"/>
      <c r="F246" s="87"/>
      <c r="G246" s="87"/>
      <c r="H246" s="87"/>
      <c r="I246" s="87"/>
      <c r="J246" s="87"/>
      <c r="K246" s="87"/>
    </row>
    <row r="247" spans="2:11" x14ac:dyDescent="0.25">
      <c r="B247" s="87"/>
      <c r="C247" s="87"/>
      <c r="D247" s="87"/>
      <c r="E247" s="87"/>
      <c r="F247" s="87"/>
      <c r="G247" s="87"/>
      <c r="H247" s="87"/>
      <c r="I247" s="87"/>
      <c r="J247" s="87"/>
      <c r="K247" s="87"/>
    </row>
    <row r="248" spans="2:11" x14ac:dyDescent="0.25">
      <c r="B248" s="87"/>
      <c r="C248" s="87"/>
      <c r="D248" s="87"/>
      <c r="E248" s="87"/>
      <c r="F248" s="87"/>
      <c r="G248" s="87"/>
      <c r="H248" s="87"/>
      <c r="I248" s="87"/>
      <c r="J248" s="87"/>
      <c r="K248" s="87"/>
    </row>
    <row r="249" spans="2:11" x14ac:dyDescent="0.25">
      <c r="B249" s="87"/>
      <c r="C249" s="87"/>
      <c r="D249" s="87"/>
      <c r="E249" s="87"/>
      <c r="F249" s="87"/>
      <c r="G249" s="87"/>
      <c r="H249" s="87"/>
      <c r="I249" s="87"/>
      <c r="J249" s="87"/>
      <c r="K249" s="87"/>
    </row>
    <row r="250" spans="2:11" x14ac:dyDescent="0.25">
      <c r="B250" s="87"/>
      <c r="C250" s="87"/>
      <c r="D250" s="87"/>
      <c r="E250" s="87"/>
      <c r="F250" s="87"/>
      <c r="G250" s="87"/>
      <c r="H250" s="87"/>
      <c r="I250" s="87"/>
      <c r="J250" s="87"/>
      <c r="K250" s="87"/>
    </row>
    <row r="251" spans="2:11" x14ac:dyDescent="0.25">
      <c r="B251" s="87"/>
      <c r="C251" s="87"/>
      <c r="D251" s="87"/>
      <c r="E251" s="87"/>
      <c r="F251" s="87"/>
      <c r="G251" s="87"/>
      <c r="H251" s="87"/>
      <c r="I251" s="87"/>
      <c r="J251" s="87"/>
      <c r="K251" s="87"/>
    </row>
    <row r="252" spans="2:11" x14ac:dyDescent="0.25">
      <c r="B252" s="87"/>
      <c r="C252" s="87"/>
      <c r="D252" s="87"/>
      <c r="E252" s="87"/>
      <c r="F252" s="87"/>
      <c r="G252" s="87"/>
      <c r="H252" s="87"/>
      <c r="I252" s="87"/>
      <c r="J252" s="87"/>
      <c r="K252" s="87"/>
    </row>
    <row r="253" spans="2:11" x14ac:dyDescent="0.25">
      <c r="B253" s="87"/>
      <c r="C253" s="87"/>
      <c r="D253" s="87"/>
      <c r="E253" s="87"/>
      <c r="F253" s="87"/>
      <c r="G253" s="87"/>
      <c r="H253" s="87"/>
      <c r="I253" s="87"/>
      <c r="J253" s="87"/>
      <c r="K253" s="87"/>
    </row>
    <row r="254" spans="2:11" x14ac:dyDescent="0.25">
      <c r="B254" s="87"/>
      <c r="C254" s="87"/>
      <c r="D254" s="87"/>
      <c r="E254" s="87"/>
      <c r="F254" s="87"/>
      <c r="G254" s="87"/>
      <c r="H254" s="87"/>
      <c r="I254" s="87"/>
      <c r="J254" s="87"/>
      <c r="K254" s="87"/>
    </row>
    <row r="255" spans="2:11" x14ac:dyDescent="0.25">
      <c r="B255" s="87"/>
      <c r="C255" s="87"/>
      <c r="D255" s="87"/>
      <c r="E255" s="87"/>
      <c r="F255" s="87"/>
      <c r="G255" s="87"/>
      <c r="H255" s="87"/>
      <c r="I255" s="87"/>
      <c r="J255" s="87"/>
      <c r="K255" s="87"/>
    </row>
    <row r="256" spans="2:11" x14ac:dyDescent="0.25">
      <c r="B256" s="87"/>
      <c r="C256" s="87"/>
      <c r="D256" s="87"/>
      <c r="E256" s="87"/>
      <c r="F256" s="87"/>
      <c r="G256" s="87"/>
      <c r="H256" s="87"/>
      <c r="I256" s="87"/>
      <c r="J256" s="87"/>
      <c r="K256" s="87"/>
    </row>
    <row r="257" spans="2:11" x14ac:dyDescent="0.25">
      <c r="B257" s="87"/>
      <c r="C257" s="87"/>
      <c r="D257" s="87"/>
      <c r="E257" s="87"/>
      <c r="F257" s="87"/>
      <c r="G257" s="87"/>
      <c r="H257" s="87"/>
      <c r="I257" s="87"/>
      <c r="J257" s="87"/>
      <c r="K257" s="87"/>
    </row>
    <row r="258" spans="2:11" x14ac:dyDescent="0.25">
      <c r="B258" s="87"/>
      <c r="C258" s="87"/>
      <c r="D258" s="87"/>
      <c r="E258" s="87"/>
      <c r="F258" s="87"/>
      <c r="G258" s="87"/>
      <c r="H258" s="87"/>
      <c r="I258" s="87"/>
      <c r="J258" s="87"/>
      <c r="K258" s="87"/>
    </row>
    <row r="259" spans="2:11" x14ac:dyDescent="0.25">
      <c r="B259" s="87"/>
      <c r="C259" s="87"/>
      <c r="D259" s="87"/>
      <c r="E259" s="87"/>
      <c r="F259" s="87"/>
      <c r="G259" s="87"/>
      <c r="H259" s="87"/>
      <c r="I259" s="87"/>
      <c r="J259" s="87"/>
      <c r="K259" s="87"/>
    </row>
    <row r="260" spans="2:11" x14ac:dyDescent="0.25">
      <c r="B260" s="87"/>
      <c r="C260" s="87"/>
      <c r="D260" s="87"/>
      <c r="E260" s="87"/>
      <c r="F260" s="87"/>
      <c r="G260" s="87"/>
      <c r="H260" s="87"/>
      <c r="I260" s="87"/>
      <c r="J260" s="87"/>
      <c r="K260" s="87"/>
    </row>
    <row r="261" spans="2:11" x14ac:dyDescent="0.25">
      <c r="B261" s="87"/>
      <c r="C261" s="87"/>
      <c r="D261" s="87"/>
      <c r="E261" s="87"/>
      <c r="F261" s="87"/>
      <c r="G261" s="87"/>
      <c r="H261" s="87"/>
      <c r="I261" s="87"/>
      <c r="J261" s="87"/>
      <c r="K261" s="87"/>
    </row>
    <row r="262" spans="2:11" x14ac:dyDescent="0.25">
      <c r="B262" s="87"/>
      <c r="C262" s="87"/>
      <c r="D262" s="87"/>
      <c r="E262" s="87"/>
      <c r="F262" s="87"/>
      <c r="G262" s="87"/>
      <c r="H262" s="87"/>
      <c r="I262" s="87"/>
      <c r="J262" s="87"/>
      <c r="K262" s="87"/>
    </row>
    <row r="263" spans="2:11" x14ac:dyDescent="0.25">
      <c r="B263" s="87"/>
      <c r="C263" s="87"/>
      <c r="D263" s="87"/>
      <c r="E263" s="87"/>
      <c r="F263" s="87"/>
      <c r="G263" s="87"/>
      <c r="H263" s="87"/>
      <c r="I263" s="87"/>
      <c r="J263" s="87"/>
      <c r="K263" s="87"/>
    </row>
    <row r="264" spans="2:11" x14ac:dyDescent="0.25">
      <c r="B264" s="87"/>
      <c r="C264" s="87"/>
      <c r="D264" s="87"/>
      <c r="E264" s="87"/>
      <c r="F264" s="87"/>
      <c r="G264" s="87"/>
      <c r="H264" s="87"/>
      <c r="I264" s="87"/>
      <c r="J264" s="87"/>
      <c r="K264" s="87"/>
    </row>
    <row r="265" spans="2:11" x14ac:dyDescent="0.25">
      <c r="B265" s="87"/>
      <c r="C265" s="87"/>
      <c r="D265" s="87"/>
      <c r="E265" s="87"/>
      <c r="F265" s="87"/>
      <c r="G265" s="87"/>
      <c r="H265" s="87"/>
      <c r="I265" s="87"/>
      <c r="J265" s="87"/>
      <c r="K265" s="87"/>
    </row>
    <row r="266" spans="2:11" x14ac:dyDescent="0.25">
      <c r="B266" s="87"/>
      <c r="C266" s="87"/>
      <c r="D266" s="87"/>
      <c r="E266" s="87"/>
      <c r="F266" s="87"/>
      <c r="G266" s="87"/>
      <c r="H266" s="87"/>
      <c r="I266" s="87"/>
      <c r="J266" s="87"/>
      <c r="K266" s="87"/>
    </row>
    <row r="267" spans="2:11" x14ac:dyDescent="0.25">
      <c r="B267" s="87"/>
      <c r="C267" s="87"/>
      <c r="D267" s="87"/>
      <c r="E267" s="87"/>
      <c r="F267" s="87"/>
      <c r="G267" s="87"/>
      <c r="H267" s="87"/>
      <c r="I267" s="87"/>
      <c r="J267" s="87"/>
      <c r="K267" s="87"/>
    </row>
    <row r="268" spans="2:11" x14ac:dyDescent="0.25">
      <c r="B268" s="87"/>
      <c r="C268" s="87"/>
      <c r="D268" s="87"/>
      <c r="E268" s="87"/>
      <c r="F268" s="87"/>
      <c r="G268" s="87"/>
      <c r="H268" s="87"/>
      <c r="I268" s="87"/>
      <c r="J268" s="87"/>
      <c r="K268" s="87"/>
    </row>
    <row r="269" spans="2:11" x14ac:dyDescent="0.25">
      <c r="B269" s="87"/>
      <c r="C269" s="87"/>
      <c r="D269" s="87"/>
      <c r="E269" s="87"/>
      <c r="F269" s="87"/>
      <c r="G269" s="87"/>
      <c r="H269" s="87"/>
      <c r="I269" s="87"/>
      <c r="J269" s="87"/>
      <c r="K269" s="87"/>
    </row>
    <row r="270" spans="2:11" ht="35.25" customHeight="1" x14ac:dyDescent="0.25">
      <c r="B270" s="87"/>
      <c r="C270" s="87"/>
      <c r="D270" s="87"/>
      <c r="E270" s="87"/>
      <c r="F270" s="87"/>
      <c r="G270" s="87"/>
      <c r="H270" s="87"/>
      <c r="I270" s="87"/>
      <c r="J270" s="87"/>
      <c r="K270" s="87"/>
    </row>
    <row r="271" spans="2:11" ht="10.5" customHeight="1" thickBot="1" x14ac:dyDescent="0.3">
      <c r="B271" s="54"/>
      <c r="C271" s="54"/>
      <c r="D271" s="54"/>
      <c r="E271" s="54"/>
      <c r="F271" s="54"/>
      <c r="G271" s="54"/>
      <c r="H271" s="54"/>
      <c r="I271" s="54"/>
      <c r="J271" s="54"/>
      <c r="K271" s="54"/>
    </row>
    <row r="272" spans="2:11" ht="15.75" thickBot="1" x14ac:dyDescent="0.3">
      <c r="B272" s="20" t="s">
        <v>29</v>
      </c>
      <c r="C272" s="88"/>
      <c r="D272" s="89"/>
      <c r="E272" s="90"/>
      <c r="F272" s="21" t="s">
        <v>30</v>
      </c>
      <c r="G272" s="91"/>
      <c r="H272" s="92"/>
      <c r="I272" s="1"/>
      <c r="J272" s="1"/>
      <c r="K272"/>
    </row>
    <row r="273" spans="2:11" ht="15.75" thickBot="1" x14ac:dyDescent="0.3">
      <c r="I273" s="1"/>
      <c r="J273" s="1"/>
      <c r="K273"/>
    </row>
    <row r="274" spans="2:11" ht="15.75" thickBot="1" x14ac:dyDescent="0.3">
      <c r="B274" s="29" t="s">
        <v>125</v>
      </c>
      <c r="E274" s="78"/>
      <c r="F274" s="79"/>
      <c r="G274" s="79"/>
      <c r="H274" s="80"/>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93" t="s">
        <v>121</v>
      </c>
      <c r="C280" s="93"/>
      <c r="D280" s="93"/>
      <c r="E280" s="93"/>
      <c r="F280" s="93"/>
      <c r="G280" s="93"/>
      <c r="H280" s="93"/>
      <c r="I280" s="93"/>
      <c r="J280" s="93"/>
      <c r="K280" s="93"/>
    </row>
    <row r="281" spans="2:11" ht="13.5" customHeight="1" x14ac:dyDescent="0.25">
      <c r="B281" s="50"/>
      <c r="C281" s="50"/>
      <c r="D281" s="50"/>
      <c r="E281" s="50"/>
      <c r="F281" s="50"/>
      <c r="G281" s="50"/>
      <c r="H281" s="50"/>
      <c r="I281" s="50"/>
      <c r="J281" s="50"/>
      <c r="K281" s="50"/>
    </row>
    <row r="282" spans="2:11" x14ac:dyDescent="0.25">
      <c r="B282" s="12" t="s">
        <v>9</v>
      </c>
      <c r="C282" s="94" t="s">
        <v>140</v>
      </c>
      <c r="D282" s="94"/>
      <c r="E282" s="94"/>
      <c r="F282" s="94"/>
      <c r="G282" s="94"/>
      <c r="H282" s="94"/>
      <c r="I282" s="94"/>
      <c r="J282" s="94"/>
      <c r="K282" s="94"/>
    </row>
    <row r="283" spans="2:11" ht="26.25" customHeight="1" x14ac:dyDescent="0.25">
      <c r="B283" s="95" t="s">
        <v>122</v>
      </c>
      <c r="C283" s="95"/>
      <c r="D283" s="95"/>
      <c r="E283" s="95"/>
      <c r="F283" s="95"/>
      <c r="G283" s="95"/>
      <c r="H283" s="95"/>
      <c r="I283" s="95"/>
      <c r="J283" s="95"/>
      <c r="K283" s="95"/>
    </row>
    <row r="284" spans="2:11" ht="10.5" customHeight="1" x14ac:dyDescent="0.25">
      <c r="B284" s="51"/>
      <c r="C284" s="51"/>
      <c r="D284" s="51"/>
      <c r="E284" s="51"/>
      <c r="F284" s="51"/>
      <c r="G284" s="51"/>
      <c r="H284" s="51"/>
      <c r="I284" s="51"/>
      <c r="J284" s="51"/>
      <c r="K284" s="51"/>
    </row>
    <row r="285" spans="2:11" ht="15.75" thickBot="1" x14ac:dyDescent="0.3">
      <c r="B285" s="18" t="s">
        <v>123</v>
      </c>
      <c r="K285"/>
    </row>
    <row r="286" spans="2:11" ht="15.75" thickBot="1" x14ac:dyDescent="0.3">
      <c r="B286" s="96" t="str">
        <f>IF(OR(Obchodné_meno = "",Účastník3_meno=""),"",Obchodné_meno)</f>
        <v/>
      </c>
      <c r="C286" s="97"/>
      <c r="D286" s="97"/>
      <c r="E286" s="97"/>
      <c r="F286" s="97"/>
      <c r="G286" s="98"/>
      <c r="K286"/>
    </row>
    <row r="287" spans="2:11" ht="15.75" thickBot="1" x14ac:dyDescent="0.3">
      <c r="B287" s="1" t="s">
        <v>2</v>
      </c>
      <c r="K287"/>
    </row>
    <row r="288" spans="2:11" ht="15.75" thickBot="1" x14ac:dyDescent="0.3">
      <c r="B288" s="81" t="str">
        <f>IF(OR(IČO="",Účastník3_meno=""),"",IČO)</f>
        <v/>
      </c>
      <c r="C288" s="82"/>
      <c r="D288" s="82"/>
      <c r="E288" s="82"/>
      <c r="F288" s="82"/>
      <c r="G288" s="83"/>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124</v>
      </c>
      <c r="C291" s="1"/>
      <c r="D291" s="84" t="str">
        <f>IF(Účastník3_meno="","",Účastník3_meno)</f>
        <v/>
      </c>
      <c r="E291" s="85"/>
      <c r="F291" s="85"/>
      <c r="G291" s="86"/>
      <c r="K291"/>
    </row>
    <row r="292" spans="2:11" x14ac:dyDescent="0.25">
      <c r="B292" s="87" t="s">
        <v>138</v>
      </c>
      <c r="C292" s="87"/>
      <c r="D292" s="87"/>
      <c r="E292" s="87"/>
      <c r="F292" s="87"/>
      <c r="G292" s="87"/>
      <c r="H292" s="87"/>
      <c r="I292" s="87"/>
      <c r="J292" s="87"/>
      <c r="K292" s="87"/>
    </row>
    <row r="293" spans="2:11" x14ac:dyDescent="0.25">
      <c r="B293" s="87"/>
      <c r="C293" s="87"/>
      <c r="D293" s="87"/>
      <c r="E293" s="87"/>
      <c r="F293" s="87"/>
      <c r="G293" s="87"/>
      <c r="H293" s="87"/>
      <c r="I293" s="87"/>
      <c r="J293" s="87"/>
      <c r="K293" s="87"/>
    </row>
    <row r="294" spans="2:11" x14ac:dyDescent="0.25">
      <c r="B294" s="87"/>
      <c r="C294" s="87"/>
      <c r="D294" s="87"/>
      <c r="E294" s="87"/>
      <c r="F294" s="87"/>
      <c r="G294" s="87"/>
      <c r="H294" s="87"/>
      <c r="I294" s="87"/>
      <c r="J294" s="87"/>
      <c r="K294" s="87"/>
    </row>
    <row r="295" spans="2:11" x14ac:dyDescent="0.25">
      <c r="B295" s="87"/>
      <c r="C295" s="87"/>
      <c r="D295" s="87"/>
      <c r="E295" s="87"/>
      <c r="F295" s="87"/>
      <c r="G295" s="87"/>
      <c r="H295" s="87"/>
      <c r="I295" s="87"/>
      <c r="J295" s="87"/>
      <c r="K295" s="87"/>
    </row>
    <row r="296" spans="2:11" x14ac:dyDescent="0.25">
      <c r="B296" s="87"/>
      <c r="C296" s="87"/>
      <c r="D296" s="87"/>
      <c r="E296" s="87"/>
      <c r="F296" s="87"/>
      <c r="G296" s="87"/>
      <c r="H296" s="87"/>
      <c r="I296" s="87"/>
      <c r="J296" s="87"/>
      <c r="K296" s="87"/>
    </row>
    <row r="297" spans="2:11" x14ac:dyDescent="0.25">
      <c r="B297" s="87"/>
      <c r="C297" s="87"/>
      <c r="D297" s="87"/>
      <c r="E297" s="87"/>
      <c r="F297" s="87"/>
      <c r="G297" s="87"/>
      <c r="H297" s="87"/>
      <c r="I297" s="87"/>
      <c r="J297" s="87"/>
      <c r="K297" s="87"/>
    </row>
    <row r="298" spans="2:11" x14ac:dyDescent="0.25">
      <c r="B298" s="87"/>
      <c r="C298" s="87"/>
      <c r="D298" s="87"/>
      <c r="E298" s="87"/>
      <c r="F298" s="87"/>
      <c r="G298" s="87"/>
      <c r="H298" s="87"/>
      <c r="I298" s="87"/>
      <c r="J298" s="87"/>
      <c r="K298" s="87"/>
    </row>
    <row r="299" spans="2:11" x14ac:dyDescent="0.25">
      <c r="B299" s="87"/>
      <c r="C299" s="87"/>
      <c r="D299" s="87"/>
      <c r="E299" s="87"/>
      <c r="F299" s="87"/>
      <c r="G299" s="87"/>
      <c r="H299" s="87"/>
      <c r="I299" s="87"/>
      <c r="J299" s="87"/>
      <c r="K299" s="87"/>
    </row>
    <row r="300" spans="2:11" x14ac:dyDescent="0.25">
      <c r="B300" s="87"/>
      <c r="C300" s="87"/>
      <c r="D300" s="87"/>
      <c r="E300" s="87"/>
      <c r="F300" s="87"/>
      <c r="G300" s="87"/>
      <c r="H300" s="87"/>
      <c r="I300" s="87"/>
      <c r="J300" s="87"/>
      <c r="K300" s="87"/>
    </row>
    <row r="301" spans="2:11" x14ac:dyDescent="0.25">
      <c r="B301" s="87"/>
      <c r="C301" s="87"/>
      <c r="D301" s="87"/>
      <c r="E301" s="87"/>
      <c r="F301" s="87"/>
      <c r="G301" s="87"/>
      <c r="H301" s="87"/>
      <c r="I301" s="87"/>
      <c r="J301" s="87"/>
      <c r="K301" s="87"/>
    </row>
    <row r="302" spans="2:11" x14ac:dyDescent="0.25">
      <c r="B302" s="87"/>
      <c r="C302" s="87"/>
      <c r="D302" s="87"/>
      <c r="E302" s="87"/>
      <c r="F302" s="87"/>
      <c r="G302" s="87"/>
      <c r="H302" s="87"/>
      <c r="I302" s="87"/>
      <c r="J302" s="87"/>
      <c r="K302" s="87"/>
    </row>
    <row r="303" spans="2:11" x14ac:dyDescent="0.25">
      <c r="B303" s="87"/>
      <c r="C303" s="87"/>
      <c r="D303" s="87"/>
      <c r="E303" s="87"/>
      <c r="F303" s="87"/>
      <c r="G303" s="87"/>
      <c r="H303" s="87"/>
      <c r="I303" s="87"/>
      <c r="J303" s="87"/>
      <c r="K303" s="87"/>
    </row>
    <row r="304" spans="2:11" x14ac:dyDescent="0.25">
      <c r="B304" s="87"/>
      <c r="C304" s="87"/>
      <c r="D304" s="87"/>
      <c r="E304" s="87"/>
      <c r="F304" s="87"/>
      <c r="G304" s="87"/>
      <c r="H304" s="87"/>
      <c r="I304" s="87"/>
      <c r="J304" s="87"/>
      <c r="K304" s="87"/>
    </row>
    <row r="305" spans="2:11" x14ac:dyDescent="0.25">
      <c r="B305" s="87"/>
      <c r="C305" s="87"/>
      <c r="D305" s="87"/>
      <c r="E305" s="87"/>
      <c r="F305" s="87"/>
      <c r="G305" s="87"/>
      <c r="H305" s="87"/>
      <c r="I305" s="87"/>
      <c r="J305" s="87"/>
      <c r="K305" s="87"/>
    </row>
    <row r="306" spans="2:11" x14ac:dyDescent="0.25">
      <c r="B306" s="87"/>
      <c r="C306" s="87"/>
      <c r="D306" s="87"/>
      <c r="E306" s="87"/>
      <c r="F306" s="87"/>
      <c r="G306" s="87"/>
      <c r="H306" s="87"/>
      <c r="I306" s="87"/>
      <c r="J306" s="87"/>
      <c r="K306" s="87"/>
    </row>
    <row r="307" spans="2:11" x14ac:dyDescent="0.25">
      <c r="B307" s="87"/>
      <c r="C307" s="87"/>
      <c r="D307" s="87"/>
      <c r="E307" s="87"/>
      <c r="F307" s="87"/>
      <c r="G307" s="87"/>
      <c r="H307" s="87"/>
      <c r="I307" s="87"/>
      <c r="J307" s="87"/>
      <c r="K307" s="87"/>
    </row>
    <row r="308" spans="2:11" x14ac:dyDescent="0.25">
      <c r="B308" s="87"/>
      <c r="C308" s="87"/>
      <c r="D308" s="87"/>
      <c r="E308" s="87"/>
      <c r="F308" s="87"/>
      <c r="G308" s="87"/>
      <c r="H308" s="87"/>
      <c r="I308" s="87"/>
      <c r="J308" s="87"/>
      <c r="K308" s="87"/>
    </row>
    <row r="309" spans="2:11" x14ac:dyDescent="0.25">
      <c r="B309" s="87"/>
      <c r="C309" s="87"/>
      <c r="D309" s="87"/>
      <c r="E309" s="87"/>
      <c r="F309" s="87"/>
      <c r="G309" s="87"/>
      <c r="H309" s="87"/>
      <c r="I309" s="87"/>
      <c r="J309" s="87"/>
      <c r="K309" s="87"/>
    </row>
    <row r="310" spans="2:11" x14ac:dyDescent="0.25">
      <c r="B310" s="87"/>
      <c r="C310" s="87"/>
      <c r="D310" s="87"/>
      <c r="E310" s="87"/>
      <c r="F310" s="87"/>
      <c r="G310" s="87"/>
      <c r="H310" s="87"/>
      <c r="I310" s="87"/>
      <c r="J310" s="87"/>
      <c r="K310" s="87"/>
    </row>
    <row r="311" spans="2:11" x14ac:dyDescent="0.25">
      <c r="B311" s="87"/>
      <c r="C311" s="87"/>
      <c r="D311" s="87"/>
      <c r="E311" s="87"/>
      <c r="F311" s="87"/>
      <c r="G311" s="87"/>
      <c r="H311" s="87"/>
      <c r="I311" s="87"/>
      <c r="J311" s="87"/>
      <c r="K311" s="87"/>
    </row>
    <row r="312" spans="2:11" x14ac:dyDescent="0.25">
      <c r="B312" s="87"/>
      <c r="C312" s="87"/>
      <c r="D312" s="87"/>
      <c r="E312" s="87"/>
      <c r="F312" s="87"/>
      <c r="G312" s="87"/>
      <c r="H312" s="87"/>
      <c r="I312" s="87"/>
      <c r="J312" s="87"/>
      <c r="K312" s="87"/>
    </row>
    <row r="313" spans="2:11" x14ac:dyDescent="0.25">
      <c r="B313" s="87"/>
      <c r="C313" s="87"/>
      <c r="D313" s="87"/>
      <c r="E313" s="87"/>
      <c r="F313" s="87"/>
      <c r="G313" s="87"/>
      <c r="H313" s="87"/>
      <c r="I313" s="87"/>
      <c r="J313" s="87"/>
      <c r="K313" s="87"/>
    </row>
    <row r="314" spans="2:11" x14ac:dyDescent="0.25">
      <c r="B314" s="87"/>
      <c r="C314" s="87"/>
      <c r="D314" s="87"/>
      <c r="E314" s="87"/>
      <c r="F314" s="87"/>
      <c r="G314" s="87"/>
      <c r="H314" s="87"/>
      <c r="I314" s="87"/>
      <c r="J314" s="87"/>
      <c r="K314" s="87"/>
    </row>
    <row r="315" spans="2:11" x14ac:dyDescent="0.25">
      <c r="B315" s="87"/>
      <c r="C315" s="87"/>
      <c r="D315" s="87"/>
      <c r="E315" s="87"/>
      <c r="F315" s="87"/>
      <c r="G315" s="87"/>
      <c r="H315" s="87"/>
      <c r="I315" s="87"/>
      <c r="J315" s="87"/>
      <c r="K315" s="87"/>
    </row>
    <row r="316" spans="2:11" x14ac:dyDescent="0.25">
      <c r="B316" s="87"/>
      <c r="C316" s="87"/>
      <c r="D316" s="87"/>
      <c r="E316" s="87"/>
      <c r="F316" s="87"/>
      <c r="G316" s="87"/>
      <c r="H316" s="87"/>
      <c r="I316" s="87"/>
      <c r="J316" s="87"/>
      <c r="K316" s="87"/>
    </row>
    <row r="317" spans="2:11" x14ac:dyDescent="0.25">
      <c r="B317" s="87"/>
      <c r="C317" s="87"/>
      <c r="D317" s="87"/>
      <c r="E317" s="87"/>
      <c r="F317" s="87"/>
      <c r="G317" s="87"/>
      <c r="H317" s="87"/>
      <c r="I317" s="87"/>
      <c r="J317" s="87"/>
      <c r="K317" s="87"/>
    </row>
    <row r="318" spans="2:11" x14ac:dyDescent="0.25">
      <c r="B318" s="87"/>
      <c r="C318" s="87"/>
      <c r="D318" s="87"/>
      <c r="E318" s="87"/>
      <c r="F318" s="87"/>
      <c r="G318" s="87"/>
      <c r="H318" s="87"/>
      <c r="I318" s="87"/>
      <c r="J318" s="87"/>
      <c r="K318" s="87"/>
    </row>
    <row r="319" spans="2:11" ht="30.75" customHeight="1" x14ac:dyDescent="0.25">
      <c r="B319" s="87"/>
      <c r="C319" s="87"/>
      <c r="D319" s="87"/>
      <c r="E319" s="87"/>
      <c r="F319" s="87"/>
      <c r="G319" s="87"/>
      <c r="H319" s="87"/>
      <c r="I319" s="87"/>
      <c r="J319" s="87"/>
      <c r="K319" s="87"/>
    </row>
    <row r="320" spans="2:11" ht="15.75" thickBot="1" x14ac:dyDescent="0.3">
      <c r="B320" s="54"/>
      <c r="C320" s="54"/>
      <c r="D320" s="54"/>
      <c r="E320" s="54"/>
      <c r="F320" s="54"/>
      <c r="G320" s="54"/>
      <c r="H320" s="54"/>
      <c r="I320" s="54"/>
      <c r="J320" s="54"/>
      <c r="K320" s="54"/>
    </row>
    <row r="321" spans="2:11" ht="15.75" thickBot="1" x14ac:dyDescent="0.3">
      <c r="B321" s="20" t="s">
        <v>29</v>
      </c>
      <c r="C321" s="88"/>
      <c r="D321" s="89"/>
      <c r="E321" s="90"/>
      <c r="F321" s="21" t="s">
        <v>30</v>
      </c>
      <c r="G321" s="91"/>
      <c r="H321" s="92"/>
      <c r="I321" s="1"/>
      <c r="J321" s="1"/>
      <c r="K321"/>
    </row>
    <row r="322" spans="2:11" ht="15.75" thickBot="1" x14ac:dyDescent="0.3">
      <c r="I322" s="1"/>
      <c r="J322" s="1"/>
      <c r="K322"/>
    </row>
    <row r="323" spans="2:11" ht="15.75" thickBot="1" x14ac:dyDescent="0.3">
      <c r="B323" s="29" t="s">
        <v>125</v>
      </c>
      <c r="E323" s="78"/>
      <c r="F323" s="79"/>
      <c r="G323" s="79"/>
      <c r="H323" s="80"/>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q72Tuehprujf0EWBFLgpdBXk4eqtDgSuHw5MKN2ghosA7Vc0xUZeKatBLx3mnZ2dLigGl3CMc/lFC0JHG0zuw==" saltValue="b6GmYl4UpjfJid9J/tJ3wg==" spinCount="100000" sheet="1" formatRows="0"/>
  <mergeCells count="119">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 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 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97</v>
      </c>
      <c r="P2" s="4"/>
    </row>
    <row r="3" spans="1:16" x14ac:dyDescent="0.25">
      <c r="A3" t="s">
        <v>98</v>
      </c>
      <c r="P3" s="4"/>
    </row>
    <row r="4" spans="1:16" x14ac:dyDescent="0.25">
      <c r="A4" t="s">
        <v>99</v>
      </c>
      <c r="P4" s="4"/>
    </row>
    <row r="5" spans="1:16" x14ac:dyDescent="0.25">
      <c r="A5" t="s">
        <v>100</v>
      </c>
      <c r="P5" s="4"/>
    </row>
    <row r="6" spans="1:16" x14ac:dyDescent="0.25">
      <c r="A6" t="s">
        <v>6</v>
      </c>
    </row>
    <row r="7" spans="1:16" x14ac:dyDescent="0.25">
      <c r="A7" t="s">
        <v>101</v>
      </c>
    </row>
    <row r="8" spans="1:16" x14ac:dyDescent="0.25">
      <c r="A8" t="s">
        <v>102</v>
      </c>
    </row>
    <row r="9" spans="1:16" x14ac:dyDescent="0.25">
      <c r="A9" t="s">
        <v>103</v>
      </c>
    </row>
    <row r="10" spans="1:16" x14ac:dyDescent="0.25">
      <c r="A10" s="1" t="s">
        <v>25</v>
      </c>
    </row>
    <row r="11" spans="1:16" x14ac:dyDescent="0.25">
      <c r="A11" t="s">
        <v>24</v>
      </c>
    </row>
    <row r="12" spans="1:16" x14ac:dyDescent="0.25">
      <c r="A12" t="s">
        <v>94</v>
      </c>
    </row>
    <row r="14" spans="1:16" x14ac:dyDescent="0.25">
      <c r="A14" s="1" t="s">
        <v>92</v>
      </c>
    </row>
    <row r="15" spans="1:16" x14ac:dyDescent="0.25">
      <c r="A15" s="15" t="s">
        <v>90</v>
      </c>
    </row>
    <row r="16" spans="1:16" x14ac:dyDescent="0.25">
      <c r="A16" s="15" t="s">
        <v>91</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114</v>
      </c>
    </row>
    <row r="24" spans="1:1" x14ac:dyDescent="0.25">
      <c r="A24" t="s">
        <v>115</v>
      </c>
    </row>
    <row r="25" spans="1:1" x14ac:dyDescent="0.25">
      <c r="A25" s="1" t="s">
        <v>48</v>
      </c>
    </row>
    <row r="26" spans="1:1" x14ac:dyDescent="0.25">
      <c r="A26" t="s">
        <v>49</v>
      </c>
    </row>
    <row r="27" spans="1:1" x14ac:dyDescent="0.25">
      <c r="A27" t="s">
        <v>50</v>
      </c>
    </row>
    <row r="29" spans="1:1" x14ac:dyDescent="0.25">
      <c r="A29" s="1" t="s">
        <v>111</v>
      </c>
    </row>
    <row r="30" spans="1:1" x14ac:dyDescent="0.25">
      <c r="A30" t="s">
        <v>110</v>
      </c>
    </row>
    <row r="31" spans="1:1" x14ac:dyDescent="0.25">
      <c r="A31" t="s">
        <v>112</v>
      </c>
    </row>
    <row r="32" spans="1:1" x14ac:dyDescent="0.25">
      <c r="A32" t="s">
        <v>113</v>
      </c>
    </row>
    <row r="34" spans="1:1" x14ac:dyDescent="0.25">
      <c r="A34" s="1" t="s">
        <v>116</v>
      </c>
    </row>
    <row r="35" spans="1:1" x14ac:dyDescent="0.25">
      <c r="A35" t="s">
        <v>107</v>
      </c>
    </row>
    <row r="36" spans="1:1" x14ac:dyDescent="0.25">
      <c r="A36" s="29" t="s">
        <v>117</v>
      </c>
    </row>
    <row r="37" spans="1:1" x14ac:dyDescent="0.25">
      <c r="A37" t="s">
        <v>118</v>
      </c>
    </row>
    <row r="39" spans="1:1" x14ac:dyDescent="0.25">
      <c r="A39" s="1" t="s">
        <v>119</v>
      </c>
    </row>
    <row r="40" spans="1:1" x14ac:dyDescent="0.25">
      <c r="A40" t="s">
        <v>120</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2026-03-24T10:41:16Z</dcterms:modified>
</cp:coreProperties>
</file>